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<sst xmlns="http://schemas.openxmlformats.org/spreadsheetml/2006/main" count="13" uniqueCount="12">
  <si>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 </t>
  </si>
  <si>
    <t>Annual Payment per $1000 of Loan at Given Interest Rates and Maturities</t>
  </si>
  <si>
    <t>The live spreadsheet is capable of calculating any interest rate or term. Go to www.riverland.edu/mgt/wpike/index.htm</t>
  </si>
  <si>
    <t>Interest Rate</t>
  </si>
  <si>
    <t>Term</t>
  </si>
  <si>
    <t>Amount of loan</t>
  </si>
  <si>
    <t>Interest rate</t>
  </si>
  <si>
    <t>Payment</t>
  </si>
  <si>
    <t>Number of periods</t>
  </si>
  <si>
    <t>To calculate any total payment at any rate:</t>
  </si>
  <si>
    <t>(enter your loan principal as a negative number)</t>
  </si>
  <si>
    <t>(for a monthly payment divide annual interest rate by 12 )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</si>
</sst>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8" fontId="4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8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3" max="4" width="10.28125" style="0" bestFit="1" customWidth="1"/>
    <col min="5" max="17" width="10.28125" style="0" customWidth="1"/>
  </cols>
  <sheetData>
    <row r="2" ht="12.75">
      <c r="A2" s="4" t="s">
        <v>1</v>
      </c>
    </row>
    <row r="3" ht="12.75">
      <c r="C3" s="1" t="s">
        <v>0</v>
      </c>
    </row>
    <row r="4" ht="12.75">
      <c r="A4" t="s">
        <v>2</v>
      </c>
    </row>
    <row r="5" ht="12.75">
      <c r="A5" t="s">
        <v>0</v>
      </c>
    </row>
    <row r="6" ht="12.75">
      <c r="C6" s="2" t="s">
        <v>3</v>
      </c>
    </row>
    <row r="7" spans="2:17" ht="12.75">
      <c r="B7" s="2"/>
      <c r="C7" s="2">
        <v>4</v>
      </c>
      <c r="D7" s="2">
        <v>4.5</v>
      </c>
      <c r="E7" s="2">
        <v>5</v>
      </c>
      <c r="F7" s="2">
        <v>5.5</v>
      </c>
      <c r="G7" s="2">
        <v>6</v>
      </c>
      <c r="H7" s="2">
        <v>6.5</v>
      </c>
      <c r="I7" s="2">
        <v>7</v>
      </c>
      <c r="J7" s="2">
        <v>7.5</v>
      </c>
      <c r="K7" s="2">
        <v>8</v>
      </c>
      <c r="L7" s="2">
        <v>8.5</v>
      </c>
      <c r="M7" s="2">
        <v>9</v>
      </c>
      <c r="N7" s="2">
        <v>9.5</v>
      </c>
      <c r="O7" s="2">
        <v>10</v>
      </c>
      <c r="P7" s="2">
        <v>10.5</v>
      </c>
      <c r="Q7" s="2">
        <v>11</v>
      </c>
    </row>
    <row r="8" spans="1:17" ht="12.75">
      <c r="A8" s="3" t="s">
        <v>4</v>
      </c>
      <c r="B8" s="2">
        <v>1</v>
      </c>
      <c r="C8" s="1">
        <f>PMT(C7/100,B8,-1000,,0)</f>
        <v>1039.999999999999</v>
      </c>
      <c r="D8" s="1">
        <f aca="true" t="shared" si="0" ref="D8:I8">PMT(D7/100,$B$8,-1000,,0)</f>
        <v>1045.0000000000016</v>
      </c>
      <c r="E8" s="1">
        <f t="shared" si="0"/>
        <v>1049.999999999999</v>
      </c>
      <c r="F8" s="1">
        <f t="shared" si="0"/>
        <v>1055.0000000000011</v>
      </c>
      <c r="G8" s="1">
        <f t="shared" si="0"/>
        <v>1059.999999999999</v>
      </c>
      <c r="H8" s="1">
        <f t="shared" si="0"/>
        <v>1065.000000000001</v>
      </c>
      <c r="I8" s="1">
        <f t="shared" si="0"/>
        <v>1069.999999999999</v>
      </c>
      <c r="J8" s="1">
        <f>PMT($J$7/100,B8,-1000,,0)</f>
        <v>1075.0000000000007</v>
      </c>
      <c r="K8" s="1">
        <f>PMT(K7/100,$B$8,-1000,,0)</f>
        <v>1079.999999999999</v>
      </c>
      <c r="L8" s="1">
        <f aca="true" t="shared" si="1" ref="L8:Q8">PMT(L7/100,$B$8,-1000,,0)</f>
        <v>1085.0000000000005</v>
      </c>
      <c r="M8" s="1">
        <f t="shared" si="1"/>
        <v>1089.999999999999</v>
      </c>
      <c r="N8" s="1">
        <f t="shared" si="1"/>
        <v>1095.0000000000005</v>
      </c>
      <c r="O8" s="1">
        <f t="shared" si="1"/>
        <v>1099.999999999999</v>
      </c>
      <c r="P8" s="1">
        <f t="shared" si="1"/>
        <v>1105.0000000000002</v>
      </c>
      <c r="Q8" s="1">
        <f t="shared" si="1"/>
        <v>1109.999999999999</v>
      </c>
    </row>
    <row r="9" spans="2:17" ht="12.75">
      <c r="B9" s="2">
        <v>2</v>
      </c>
      <c r="C9" s="1">
        <f>PMT($C$7/100,B9,-1000,,0)</f>
        <v>530.1960784313719</v>
      </c>
      <c r="D9" s="1">
        <f>PMT($D$7/100,B9,-1000,,0)</f>
        <v>533.997555012226</v>
      </c>
      <c r="E9" s="1">
        <f>PMT($E$7/100,B9,-1000,,0)</f>
        <v>537.8048780487803</v>
      </c>
      <c r="F9" s="1">
        <f>PMT($F$7/100,B9,-1000,0,0)</f>
        <v>541.6180048661803</v>
      </c>
      <c r="G9" s="1">
        <f>PMT($G$7/100,B9,-1000,0,0)</f>
        <v>545.4368932038828</v>
      </c>
      <c r="H9" s="1">
        <f>PMT(H7/100,$B$9,-1000,0,0)</f>
        <v>549.2615012106544</v>
      </c>
      <c r="I9" s="1">
        <f>PMT(I7/100,B9,-1000,0,0)</f>
        <v>553.0917874396135</v>
      </c>
      <c r="J9" s="1">
        <f>PMT($J$7/100,B9,-1000,,0)</f>
        <v>556.9277108433738</v>
      </c>
      <c r="K9" s="1">
        <f>PMT($K$7/100,B9,-1000,0,0)</f>
        <v>560.7692307692305</v>
      </c>
      <c r="L9" s="1">
        <f>PMT($L$7/100,B9,-1000,0,0)</f>
        <v>564.6163069544365</v>
      </c>
      <c r="M9" s="1">
        <f>PMT($M$7/100,B9,-1000,0,0)</f>
        <v>568.4688995215307</v>
      </c>
      <c r="N9" s="1">
        <f>PMT($N$7/100,B9,-1000,0,0)</f>
        <v>572.3269689737471</v>
      </c>
      <c r="O9" s="1">
        <f>PMT($O$7/100,B9,-1000,0,0)</f>
        <v>576.1904761904758</v>
      </c>
      <c r="P9" s="1">
        <f>PMT($P$7/100,B9,-1000,0,0)</f>
        <v>580.0593824228027</v>
      </c>
      <c r="Q9" s="1">
        <f>PMT($Q$7/100,B9,-1000,0,0)</f>
        <v>583.9336492890991</v>
      </c>
    </row>
    <row r="10" spans="2:17" ht="12.75">
      <c r="B10" s="2">
        <v>3</v>
      </c>
      <c r="C10" s="1">
        <f aca="true" t="shared" si="2" ref="C10:C43">PMT($C$7/100,B10,-1000,,0)</f>
        <v>360.348539210661</v>
      </c>
      <c r="D10" s="1">
        <f aca="true" t="shared" si="3" ref="D10:D43">PMT($D$7/100,B10,-1000,,0)</f>
        <v>363.773360110296</v>
      </c>
      <c r="E10" s="1">
        <f aca="true" t="shared" si="4" ref="E10:E43">PMT($E$7/100,B10,-1000,,0)</f>
        <v>367.2085646312448</v>
      </c>
      <c r="F10" s="1">
        <f aca="true" t="shared" si="5" ref="F10:F43">PMT($F$7/100,B10,-1000,0,0)</f>
        <v>370.65407469953715</v>
      </c>
      <c r="G10" s="1">
        <f aca="true" t="shared" si="6" ref="G10:G43">PMT($G$7/100,B10,-1000,0,0)</f>
        <v>374.1098127905511</v>
      </c>
      <c r="H10" s="1">
        <f aca="true" t="shared" si="7" ref="H10:H43">PMT($H$7/100,B10,-1000,0,0)</f>
        <v>377.5757019278111</v>
      </c>
      <c r="I10" s="1">
        <f>PMT($I$7/100,B10,-1000,0,0)</f>
        <v>381.05166568166965</v>
      </c>
      <c r="J10" s="1">
        <f>PMT($J$7/100,B10,-1000,,0)</f>
        <v>384.5376281679243</v>
      </c>
      <c r="K10" s="1">
        <f aca="true" t="shared" si="8" ref="K10:K43">PMT($K$7/100,B10,-1000,0,0)</f>
        <v>388.03351404632804</v>
      </c>
      <c r="L10" s="1">
        <f aca="true" t="shared" si="9" ref="L10:L43">PMT($L$7/100,B10,-1000,0,0)</f>
        <v>391.53924851903224</v>
      </c>
      <c r="M10" s="1">
        <f aca="true" t="shared" si="10" ref="M10:M43">PMT($M$7/100,B10,-1000,0,0)</f>
        <v>395.0547573289403</v>
      </c>
      <c r="N10" s="1">
        <f aca="true" t="shared" si="11" ref="N10:N43">PMT($N$7/100,B10,-1000,0,0)</f>
        <v>398.5799667579937</v>
      </c>
      <c r="O10" s="1">
        <f aca="true" t="shared" si="12" ref="O10:O43">PMT($O$7/100,B10,-1000,0,0)</f>
        <v>402.1148036253773</v>
      </c>
      <c r="P10" s="1">
        <f aca="true" t="shared" si="13" ref="P10:P43">PMT($P$7/100,B10,-1000,0,0)</f>
        <v>405.6591952856638</v>
      </c>
      <c r="Q10" s="1">
        <f aca="true" t="shared" si="14" ref="Q10:Q43">PMT($Q$7/100,B10,-1000,0,0)</f>
        <v>409.21306962688107</v>
      </c>
    </row>
    <row r="11" spans="2:17" ht="12.75">
      <c r="B11" s="2">
        <v>4</v>
      </c>
      <c r="C11" s="1">
        <f t="shared" si="2"/>
        <v>275.49004536480203</v>
      </c>
      <c r="D11" s="1">
        <f t="shared" si="3"/>
        <v>278.7436479068014</v>
      </c>
      <c r="E11" s="1">
        <f t="shared" si="4"/>
        <v>282.0118326034627</v>
      </c>
      <c r="F11" s="1">
        <f t="shared" si="5"/>
        <v>285.29448533083155</v>
      </c>
      <c r="G11" s="1">
        <f t="shared" si="6"/>
        <v>288.5914923732732</v>
      </c>
      <c r="H11" s="1">
        <f t="shared" si="7"/>
        <v>291.902740437702</v>
      </c>
      <c r="I11" s="1">
        <f>PMT($I$7/100,B11,-1000,0,0)</f>
        <v>295.2281166672636</v>
      </c>
      <c r="J11" s="1">
        <f aca="true" t="shared" si="15" ref="J11:J43">PMT($J$7/100,B11,-1000,,0)</f>
        <v>298.5675086545079</v>
      </c>
      <c r="K11" s="1">
        <f t="shared" si="8"/>
        <v>301.92080445403917</v>
      </c>
      <c r="L11" s="1">
        <f t="shared" si="9"/>
        <v>305.2878925946729</v>
      </c>
      <c r="M11" s="1">
        <f t="shared" si="10"/>
        <v>308.66866209109764</v>
      </c>
      <c r="N11" s="1">
        <f t="shared" si="11"/>
        <v>312.06300245506395</v>
      </c>
      <c r="O11" s="1">
        <f t="shared" si="12"/>
        <v>315.4708037060977</v>
      </c>
      <c r="P11" s="1">
        <f t="shared" si="13"/>
        <v>318.8919563817619</v>
      </c>
      <c r="Q11" s="1">
        <f t="shared" si="14"/>
        <v>322.3263515474661</v>
      </c>
    </row>
    <row r="12" spans="2:17" ht="12.75">
      <c r="B12" s="2">
        <v>5</v>
      </c>
      <c r="C12" s="1">
        <f t="shared" si="2"/>
        <v>224.62711349303365</v>
      </c>
      <c r="D12" s="1">
        <f t="shared" si="3"/>
        <v>227.79163950446252</v>
      </c>
      <c r="E12" s="1">
        <f t="shared" si="4"/>
        <v>230.97479812826805</v>
      </c>
      <c r="F12" s="1">
        <f t="shared" si="5"/>
        <v>234.17643618579322</v>
      </c>
      <c r="G12" s="1">
        <f t="shared" si="6"/>
        <v>237.39640043118933</v>
      </c>
      <c r="H12" s="1">
        <f t="shared" si="7"/>
        <v>240.6345375974869</v>
      </c>
      <c r="I12" s="1">
        <f aca="true" t="shared" si="16" ref="I12:I43">PMT($I$7/100,B12,-1000,0,0)</f>
        <v>243.89069444137402</v>
      </c>
      <c r="J12" s="1">
        <f t="shared" si="15"/>
        <v>247.1647177867204</v>
      </c>
      <c r="K12" s="1">
        <f t="shared" si="8"/>
        <v>250.4564545668365</v>
      </c>
      <c r="L12" s="1">
        <f t="shared" si="9"/>
        <v>253.7657518654992</v>
      </c>
      <c r="M12" s="1">
        <f t="shared" si="10"/>
        <v>257.0924569567448</v>
      </c>
      <c r="N12" s="1">
        <f t="shared" si="11"/>
        <v>260.43641734345607</v>
      </c>
      <c r="O12" s="1">
        <f t="shared" si="12"/>
        <v>263.7974807947452</v>
      </c>
      <c r="P12" s="1">
        <f t="shared" si="13"/>
        <v>267.17549538216264</v>
      </c>
      <c r="Q12" s="1">
        <f t="shared" si="14"/>
        <v>270.5703095147344</v>
      </c>
    </row>
    <row r="13" spans="2:17" ht="12.75">
      <c r="B13" s="2">
        <v>6</v>
      </c>
      <c r="C13" s="1">
        <f t="shared" si="2"/>
        <v>190.7619025079538</v>
      </c>
      <c r="D13" s="1">
        <f t="shared" si="3"/>
        <v>193.8783875236661</v>
      </c>
      <c r="E13" s="1">
        <f t="shared" si="4"/>
        <v>197.01746811018833</v>
      </c>
      <c r="F13" s="1">
        <f t="shared" si="5"/>
        <v>200.1789476223803</v>
      </c>
      <c r="G13" s="1">
        <f t="shared" si="6"/>
        <v>203.36262847489527</v>
      </c>
      <c r="H13" s="1">
        <f t="shared" si="7"/>
        <v>206.56831224254546</v>
      </c>
      <c r="I13" s="1">
        <f t="shared" si="16"/>
        <v>209.79579975832814</v>
      </c>
      <c r="J13" s="1">
        <f t="shared" si="15"/>
        <v>213.0448912091198</v>
      </c>
      <c r="K13" s="1">
        <f t="shared" si="8"/>
        <v>216.3153862290097</v>
      </c>
      <c r="L13" s="1">
        <f t="shared" si="9"/>
        <v>219.60708399028272</v>
      </c>
      <c r="M13" s="1">
        <f t="shared" si="10"/>
        <v>222.91978329203695</v>
      </c>
      <c r="N13" s="1">
        <f t="shared" si="11"/>
        <v>226.2532826464473</v>
      </c>
      <c r="O13" s="1">
        <f t="shared" si="12"/>
        <v>229.60738036266724</v>
      </c>
      <c r="P13" s="1">
        <f t="shared" si="13"/>
        <v>232.9818746283858</v>
      </c>
      <c r="Q13" s="1">
        <f t="shared" si="14"/>
        <v>236.37656358903945</v>
      </c>
    </row>
    <row r="14" spans="2:17" ht="12.75">
      <c r="B14" s="2">
        <v>7</v>
      </c>
      <c r="C14" s="1">
        <f t="shared" si="2"/>
        <v>166.6096120395041</v>
      </c>
      <c r="D14" s="1">
        <f t="shared" si="3"/>
        <v>169.7014679882668</v>
      </c>
      <c r="E14" s="1">
        <f t="shared" si="4"/>
        <v>172.81981844617067</v>
      </c>
      <c r="F14" s="1">
        <f t="shared" si="5"/>
        <v>175.96441777285605</v>
      </c>
      <c r="G14" s="1">
        <f t="shared" si="6"/>
        <v>179.13501805901066</v>
      </c>
      <c r="H14" s="1">
        <f t="shared" si="7"/>
        <v>182.33136931088848</v>
      </c>
      <c r="I14" s="1">
        <f t="shared" si="16"/>
        <v>185.55321963115932</v>
      </c>
      <c r="J14" s="1">
        <f t="shared" si="15"/>
        <v>188.80031539601273</v>
      </c>
      <c r="K14" s="1">
        <f t="shared" si="8"/>
        <v>192.07240142841044</v>
      </c>
      <c r="L14" s="1">
        <f t="shared" si="9"/>
        <v>195.36922116742574</v>
      </c>
      <c r="M14" s="1">
        <f t="shared" si="10"/>
        <v>198.6905168335929</v>
      </c>
      <c r="N14" s="1">
        <f t="shared" si="11"/>
        <v>202.03602959021816</v>
      </c>
      <c r="O14" s="1">
        <f t="shared" si="12"/>
        <v>205.40549970059558</v>
      </c>
      <c r="P14" s="1">
        <f t="shared" si="13"/>
        <v>208.7986666810969</v>
      </c>
      <c r="Q14" s="1">
        <f t="shared" si="14"/>
        <v>212.21526945009765</v>
      </c>
    </row>
    <row r="15" spans="2:17" ht="12.75">
      <c r="B15" s="2">
        <v>8</v>
      </c>
      <c r="C15" s="1">
        <f t="shared" si="2"/>
        <v>148.52783204671277</v>
      </c>
      <c r="D15" s="1">
        <f t="shared" si="3"/>
        <v>151.6096533184122</v>
      </c>
      <c r="E15" s="1">
        <f t="shared" si="4"/>
        <v>154.72181362768117</v>
      </c>
      <c r="F15" s="1">
        <f t="shared" si="5"/>
        <v>157.8640118226953</v>
      </c>
      <c r="G15" s="1">
        <f t="shared" si="6"/>
        <v>161.03594264812895</v>
      </c>
      <c r="H15" s="1">
        <f t="shared" si="7"/>
        <v>164.23729705258015</v>
      </c>
      <c r="I15" s="1">
        <f t="shared" si="16"/>
        <v>167.46776249075467</v>
      </c>
      <c r="J15" s="1">
        <f t="shared" si="15"/>
        <v>170.72702322013063</v>
      </c>
      <c r="K15" s="1">
        <f t="shared" si="8"/>
        <v>174.0147605918221</v>
      </c>
      <c r="L15" s="1">
        <f t="shared" si="9"/>
        <v>177.33065333540762</v>
      </c>
      <c r="M15" s="1">
        <f t="shared" si="10"/>
        <v>180.67437783749628</v>
      </c>
      <c r="N15" s="1">
        <f t="shared" si="11"/>
        <v>184.0456084138405</v>
      </c>
      <c r="O15" s="1">
        <f t="shared" si="12"/>
        <v>187.4440175748134</v>
      </c>
      <c r="P15" s="1">
        <f t="shared" si="13"/>
        <v>190.86927628410504</v>
      </c>
      <c r="Q15" s="1">
        <f t="shared" si="14"/>
        <v>194.32105421050005</v>
      </c>
    </row>
    <row r="16" spans="2:17" ht="12.75">
      <c r="B16" s="2">
        <v>9</v>
      </c>
      <c r="C16" s="1">
        <f t="shared" si="2"/>
        <v>134.49299269771524</v>
      </c>
      <c r="D16" s="1">
        <f t="shared" si="3"/>
        <v>137.57447001352585</v>
      </c>
      <c r="E16" s="1">
        <f t="shared" si="4"/>
        <v>140.6900799757878</v>
      </c>
      <c r="F16" s="1">
        <f t="shared" si="5"/>
        <v>143.8394584963117</v>
      </c>
      <c r="G16" s="1">
        <f t="shared" si="6"/>
        <v>147.0222350030636</v>
      </c>
      <c r="H16" s="1">
        <f t="shared" si="7"/>
        <v>150.23803291975995</v>
      </c>
      <c r="I16" s="1">
        <f t="shared" si="16"/>
        <v>153.4864701384219</v>
      </c>
      <c r="J16" s="1">
        <f t="shared" si="15"/>
        <v>156.7671594842235</v>
      </c>
      <c r="K16" s="1">
        <f t="shared" si="8"/>
        <v>160.0797091719947</v>
      </c>
      <c r="L16" s="1">
        <f t="shared" si="9"/>
        <v>163.42372325381365</v>
      </c>
      <c r="M16" s="1">
        <f t="shared" si="10"/>
        <v>166.79880205715477</v>
      </c>
      <c r="N16" s="1">
        <f t="shared" si="11"/>
        <v>170.2045426131236</v>
      </c>
      <c r="O16" s="1">
        <f t="shared" si="12"/>
        <v>173.64053907434342</v>
      </c>
      <c r="P16" s="1">
        <f t="shared" si="13"/>
        <v>177.10638312212134</v>
      </c>
      <c r="Q16" s="1">
        <f t="shared" si="14"/>
        <v>180.60166436255287</v>
      </c>
    </row>
    <row r="17" spans="2:17" ht="12.75">
      <c r="B17" s="2">
        <v>10</v>
      </c>
      <c r="C17" s="1">
        <f t="shared" si="2"/>
        <v>123.29094433013641</v>
      </c>
      <c r="D17" s="1">
        <f t="shared" si="3"/>
        <v>126.37882174203959</v>
      </c>
      <c r="E17" s="1">
        <f t="shared" si="4"/>
        <v>129.50457496545667</v>
      </c>
      <c r="F17" s="1">
        <f t="shared" si="5"/>
        <v>132.6677687033981</v>
      </c>
      <c r="G17" s="1">
        <f t="shared" si="6"/>
        <v>135.86795822038374</v>
      </c>
      <c r="H17" s="1">
        <f t="shared" si="7"/>
        <v>139.1046900556679</v>
      </c>
      <c r="I17" s="1">
        <f t="shared" si="16"/>
        <v>142.3775027273647</v>
      </c>
      <c r="J17" s="1">
        <f t="shared" si="15"/>
        <v>145.68592742612233</v>
      </c>
      <c r="K17" s="1">
        <f t="shared" si="8"/>
        <v>149.02948869707535</v>
      </c>
      <c r="L17" s="1">
        <f t="shared" si="9"/>
        <v>152.40770510891898</v>
      </c>
      <c r="M17" s="1">
        <f t="shared" si="10"/>
        <v>155.8200899090337</v>
      </c>
      <c r="N17" s="1">
        <f t="shared" si="11"/>
        <v>159.2661516636982</v>
      </c>
      <c r="O17" s="1">
        <f t="shared" si="12"/>
        <v>162.74539488251156</v>
      </c>
      <c r="P17" s="1">
        <f t="shared" si="13"/>
        <v>166.25732062625343</v>
      </c>
      <c r="Q17" s="1">
        <f t="shared" si="14"/>
        <v>169.80142709749023</v>
      </c>
    </row>
    <row r="18" spans="2:17" ht="12.75">
      <c r="B18" s="2">
        <v>11</v>
      </c>
      <c r="C18" s="1">
        <f t="shared" si="2"/>
        <v>114.14903925875247</v>
      </c>
      <c r="D18" s="1">
        <f t="shared" si="3"/>
        <v>117.24818166962727</v>
      </c>
      <c r="E18" s="1">
        <f t="shared" si="4"/>
        <v>120.38889149066806</v>
      </c>
      <c r="F18" s="1">
        <f t="shared" si="5"/>
        <v>123.57065315128281</v>
      </c>
      <c r="G18" s="1">
        <f t="shared" si="6"/>
        <v>126.79293809753159</v>
      </c>
      <c r="H18" s="1">
        <f t="shared" si="7"/>
        <v>130.05520581435448</v>
      </c>
      <c r="I18" s="1">
        <f t="shared" si="16"/>
        <v>133.35690483624487</v>
      </c>
      <c r="J18" s="1">
        <f t="shared" si="15"/>
        <v>136.69747374389425</v>
      </c>
      <c r="K18" s="1">
        <f t="shared" si="8"/>
        <v>140.07634214449126</v>
      </c>
      <c r="L18" s="1">
        <f t="shared" si="9"/>
        <v>143.49293163355586</v>
      </c>
      <c r="M18" s="1">
        <f t="shared" si="10"/>
        <v>146.9466567363559</v>
      </c>
      <c r="N18" s="1">
        <f t="shared" si="11"/>
        <v>150.43692582714323</v>
      </c>
      <c r="O18" s="1">
        <f t="shared" si="12"/>
        <v>153.96314202461457</v>
      </c>
      <c r="P18" s="1">
        <f t="shared" si="13"/>
        <v>157.5247040621873</v>
      </c>
      <c r="Q18" s="1">
        <f t="shared" si="14"/>
        <v>161.12100713184242</v>
      </c>
    </row>
    <row r="19" spans="2:17" ht="12.75">
      <c r="B19" s="2">
        <v>12</v>
      </c>
      <c r="C19" s="1">
        <f t="shared" si="2"/>
        <v>106.55217268605648</v>
      </c>
      <c r="D19" s="1">
        <f t="shared" si="3"/>
        <v>109.66618863649335</v>
      </c>
      <c r="E19" s="1">
        <f t="shared" si="4"/>
        <v>112.82541002081541</v>
      </c>
      <c r="F19" s="1">
        <f t="shared" si="5"/>
        <v>116.02923119161439</v>
      </c>
      <c r="G19" s="1">
        <f t="shared" si="6"/>
        <v>119.27702938066355</v>
      </c>
      <c r="H19" s="1">
        <f t="shared" si="7"/>
        <v>122.56816612111757</v>
      </c>
      <c r="I19" s="1">
        <f t="shared" si="16"/>
        <v>125.90198865502047</v>
      </c>
      <c r="J19" s="1">
        <f t="shared" si="15"/>
        <v>129.27783132189413</v>
      </c>
      <c r="K19" s="1">
        <f t="shared" si="8"/>
        <v>132.6950169244695</v>
      </c>
      <c r="L19" s="1">
        <f t="shared" si="9"/>
        <v>136.1528580679505</v>
      </c>
      <c r="M19" s="1">
        <f t="shared" si="10"/>
        <v>139.6506584695037</v>
      </c>
      <c r="N19" s="1">
        <f t="shared" si="11"/>
        <v>143.18771423499388</v>
      </c>
      <c r="O19" s="1">
        <f t="shared" si="12"/>
        <v>146.76331510028726</v>
      </c>
      <c r="P19" s="1">
        <f t="shared" si="13"/>
        <v>150.37674563476568</v>
      </c>
      <c r="Q19" s="1">
        <f t="shared" si="14"/>
        <v>154.0272864049886</v>
      </c>
    </row>
    <row r="20" spans="2:17" ht="12.75">
      <c r="B20" s="2">
        <v>13</v>
      </c>
      <c r="C20" s="1">
        <f t="shared" si="2"/>
        <v>100.14372781403252</v>
      </c>
      <c r="D20" s="1">
        <f t="shared" si="3"/>
        <v>103.27535280312738</v>
      </c>
      <c r="E20" s="1">
        <f t="shared" si="4"/>
        <v>106.45576516772763</v>
      </c>
      <c r="F20" s="1">
        <f t="shared" si="5"/>
        <v>109.68425869674743</v>
      </c>
      <c r="G20" s="1">
        <f t="shared" si="6"/>
        <v>112.96010534001906</v>
      </c>
      <c r="H20" s="1">
        <f t="shared" si="7"/>
        <v>116.2825571386338</v>
      </c>
      <c r="I20" s="1">
        <f t="shared" si="16"/>
        <v>119.65084813625727</v>
      </c>
      <c r="J20" s="1">
        <f t="shared" si="15"/>
        <v>123.06419626457941</v>
      </c>
      <c r="K20" s="1">
        <f t="shared" si="8"/>
        <v>126.52180519655569</v>
      </c>
      <c r="L20" s="1">
        <f t="shared" si="9"/>
        <v>130.0228661616333</v>
      </c>
      <c r="M20" s="1">
        <f t="shared" si="10"/>
        <v>133.56655971767884</v>
      </c>
      <c r="N20" s="1">
        <f t="shared" si="11"/>
        <v>137.15205747486576</v>
      </c>
      <c r="O20" s="1">
        <f t="shared" si="12"/>
        <v>140.77852376730215</v>
      </c>
      <c r="P20" s="1">
        <f t="shared" si="13"/>
        <v>144.44511726871468</v>
      </c>
      <c r="Q20" s="1">
        <f t="shared" si="14"/>
        <v>148.15099254900792</v>
      </c>
    </row>
    <row r="21" spans="2:17" ht="12.75">
      <c r="B21" s="2">
        <v>14</v>
      </c>
      <c r="C21" s="1">
        <f t="shared" si="2"/>
        <v>94.66897305639974</v>
      </c>
      <c r="D21" s="1">
        <f t="shared" si="3"/>
        <v>97.82031602996054</v>
      </c>
      <c r="E21" s="1">
        <f t="shared" si="4"/>
        <v>101.02396945726025</v>
      </c>
      <c r="F21" s="1">
        <f t="shared" si="5"/>
        <v>104.27911544944376</v>
      </c>
      <c r="G21" s="1">
        <f t="shared" si="6"/>
        <v>107.58490900609532</v>
      </c>
      <c r="H21" s="1">
        <f t="shared" si="7"/>
        <v>110.94048058054973</v>
      </c>
      <c r="I21" s="1">
        <f t="shared" si="16"/>
        <v>114.34493861984281</v>
      </c>
      <c r="J21" s="1">
        <f t="shared" si="15"/>
        <v>117.79737206870773</v>
      </c>
      <c r="K21" s="1">
        <f t="shared" si="8"/>
        <v>121.29685282784077</v>
      </c>
      <c r="L21" s="1">
        <f t="shared" si="9"/>
        <v>124.84243815752436</v>
      </c>
      <c r="M21" s="1">
        <f t="shared" si="10"/>
        <v>128.43317301855603</v>
      </c>
      <c r="N21" s="1">
        <f t="shared" si="11"/>
        <v>132.06809234331217</v>
      </c>
      <c r="O21" s="1">
        <f t="shared" si="12"/>
        <v>135.74622323063664</v>
      </c>
      <c r="P21" s="1">
        <f t="shared" si="13"/>
        <v>139.46658705910926</v>
      </c>
      <c r="Q21" s="1">
        <f t="shared" si="14"/>
        <v>143.2282015140787</v>
      </c>
    </row>
    <row r="22" spans="2:17" ht="12.75">
      <c r="B22" s="2">
        <v>15</v>
      </c>
      <c r="C22" s="1">
        <f t="shared" si="2"/>
        <v>89.94110037097313</v>
      </c>
      <c r="D22" s="1">
        <f t="shared" si="3"/>
        <v>93.11380811476896</v>
      </c>
      <c r="E22" s="1">
        <f t="shared" si="4"/>
        <v>96.34228760924437</v>
      </c>
      <c r="F22" s="1">
        <f t="shared" si="5"/>
        <v>99.62559760481123</v>
      </c>
      <c r="G22" s="1">
        <f t="shared" si="6"/>
        <v>102.96276395531261</v>
      </c>
      <c r="H22" s="1">
        <f t="shared" si="7"/>
        <v>106.35278296506256</v>
      </c>
      <c r="I22" s="1">
        <f t="shared" si="16"/>
        <v>109.79462470100651</v>
      </c>
      <c r="J22" s="1">
        <f t="shared" si="15"/>
        <v>113.28723625419036</v>
      </c>
      <c r="K22" s="1">
        <f t="shared" si="8"/>
        <v>116.82954493602</v>
      </c>
      <c r="L22" s="1">
        <f t="shared" si="9"/>
        <v>120.4204613961629</v>
      </c>
      <c r="M22" s="1">
        <f t="shared" si="10"/>
        <v>124.05888265031004</v>
      </c>
      <c r="N22" s="1">
        <f t="shared" si="11"/>
        <v>127.74369500741204</v>
      </c>
      <c r="O22" s="1">
        <f t="shared" si="12"/>
        <v>131.47377688737217</v>
      </c>
      <c r="P22" s="1">
        <f t="shared" si="13"/>
        <v>135.24800152154114</v>
      </c>
      <c r="Q22" s="1">
        <f t="shared" si="14"/>
        <v>139.06523952966842</v>
      </c>
    </row>
    <row r="23" spans="2:17" ht="12.75">
      <c r="B23" s="2">
        <v>16</v>
      </c>
      <c r="C23" s="1">
        <f t="shared" si="2"/>
        <v>85.81999922195348</v>
      </c>
      <c r="D23" s="1">
        <f t="shared" si="3"/>
        <v>89.01536944972649</v>
      </c>
      <c r="E23" s="1">
        <f t="shared" si="4"/>
        <v>92.26990797764573</v>
      </c>
      <c r="F23" s="1">
        <f t="shared" si="5"/>
        <v>95.58253800385701</v>
      </c>
      <c r="G23" s="1">
        <f t="shared" si="6"/>
        <v>98.9521435893672</v>
      </c>
      <c r="H23" s="1">
        <f t="shared" si="7"/>
        <v>102.3775739545172</v>
      </c>
      <c r="I23" s="1">
        <f t="shared" si="16"/>
        <v>105.8576477262428</v>
      </c>
      <c r="J23" s="1">
        <f t="shared" si="15"/>
        <v>109.39115711324696</v>
      </c>
      <c r="K23" s="1">
        <f t="shared" si="8"/>
        <v>112.97687198822257</v>
      </c>
      <c r="L23" s="1">
        <f t="shared" si="9"/>
        <v>116.61354385837014</v>
      </c>
      <c r="M23" s="1">
        <f t="shared" si="10"/>
        <v>120.29990970758212</v>
      </c>
      <c r="N23" s="1">
        <f t="shared" si="11"/>
        <v>124.03469569581306</v>
      </c>
      <c r="O23" s="1">
        <f t="shared" si="12"/>
        <v>127.81662070326982</v>
      </c>
      <c r="P23" s="1">
        <f t="shared" si="13"/>
        <v>131.644399709139</v>
      </c>
      <c r="Q23" s="1">
        <f t="shared" si="14"/>
        <v>135.51674699657218</v>
      </c>
    </row>
    <row r="24" spans="2:17" ht="12.75">
      <c r="B24" s="2">
        <v>17</v>
      </c>
      <c r="C24" s="1">
        <f t="shared" si="2"/>
        <v>82.1985220890994</v>
      </c>
      <c r="D24" s="1">
        <f t="shared" si="3"/>
        <v>85.41758333674136</v>
      </c>
      <c r="E24" s="1">
        <f t="shared" si="4"/>
        <v>88.69914173128608</v>
      </c>
      <c r="F24" s="1">
        <f t="shared" si="5"/>
        <v>92.04197228060798</v>
      </c>
      <c r="G24" s="1">
        <f t="shared" si="6"/>
        <v>95.44480423154987</v>
      </c>
      <c r="H24" s="1">
        <f t="shared" si="7"/>
        <v>98.90632650520462</v>
      </c>
      <c r="I24" s="1">
        <f t="shared" si="16"/>
        <v>102.4251930616656</v>
      </c>
      <c r="J24" s="1">
        <f t="shared" si="15"/>
        <v>106.00002816205638</v>
      </c>
      <c r="K24" s="1">
        <f t="shared" si="8"/>
        <v>109.62943149870911</v>
      </c>
      <c r="L24" s="1">
        <f t="shared" si="9"/>
        <v>113.31198316754428</v>
      </c>
      <c r="M24" s="1">
        <f t="shared" si="10"/>
        <v>117.04624845992439</v>
      </c>
      <c r="N24" s="1">
        <f t="shared" si="11"/>
        <v>120.83078245448613</v>
      </c>
      <c r="O24" s="1">
        <f t="shared" si="12"/>
        <v>124.66413439263229</v>
      </c>
      <c r="P24" s="1">
        <f t="shared" si="13"/>
        <v>128.5448518244665</v>
      </c>
      <c r="Q24" s="1">
        <f t="shared" si="14"/>
        <v>132.4714845149256</v>
      </c>
    </row>
    <row r="25" spans="2:17" ht="12.75">
      <c r="B25" s="2">
        <v>18</v>
      </c>
      <c r="C25" s="1">
        <f t="shared" si="2"/>
        <v>78.99332814430242</v>
      </c>
      <c r="D25" s="1">
        <f t="shared" si="3"/>
        <v>82.23689753808067</v>
      </c>
      <c r="E25" s="1">
        <f t="shared" si="4"/>
        <v>85.54622231973602</v>
      </c>
      <c r="F25" s="1">
        <f t="shared" si="5"/>
        <v>88.9199162860471</v>
      </c>
      <c r="G25" s="1">
        <f t="shared" si="6"/>
        <v>92.35654055287088</v>
      </c>
      <c r="H25" s="1">
        <f t="shared" si="7"/>
        <v>95.8546103406604</v>
      </c>
      <c r="I25" s="1">
        <f t="shared" si="16"/>
        <v>99.41260165836201</v>
      </c>
      <c r="J25" s="1">
        <f t="shared" si="15"/>
        <v>103.02895784150388</v>
      </c>
      <c r="K25" s="1">
        <f t="shared" si="8"/>
        <v>106.70209590483773</v>
      </c>
      <c r="L25" s="1">
        <f t="shared" si="9"/>
        <v>110.43041267461464</v>
      </c>
      <c r="M25" s="1">
        <f t="shared" si="10"/>
        <v>114.21229067033987</v>
      </c>
      <c r="N25" s="1">
        <f t="shared" si="11"/>
        <v>118.04610371060633</v>
      </c>
      <c r="O25" s="1">
        <f t="shared" si="12"/>
        <v>121.93022222225659</v>
      </c>
      <c r="P25" s="1">
        <f t="shared" si="13"/>
        <v>125.863018236628</v>
      </c>
      <c r="Q25" s="1">
        <f t="shared" si="14"/>
        <v>129.8428700609189</v>
      </c>
    </row>
    <row r="26" spans="2:17" ht="12.75">
      <c r="B26" s="2">
        <v>19</v>
      </c>
      <c r="C26" s="1">
        <f t="shared" si="2"/>
        <v>76.1386184021775</v>
      </c>
      <c r="D26" s="1">
        <f t="shared" si="3"/>
        <v>79.40734429105936</v>
      </c>
      <c r="E26" s="1">
        <f t="shared" si="4"/>
        <v>82.74501038175623</v>
      </c>
      <c r="F26" s="1">
        <f t="shared" si="5"/>
        <v>86.150055921226</v>
      </c>
      <c r="G26" s="1">
        <f t="shared" si="6"/>
        <v>89.62086036166761</v>
      </c>
      <c r="H26" s="1">
        <f t="shared" si="7"/>
        <v>93.15575172975625</v>
      </c>
      <c r="I26" s="1">
        <f t="shared" si="16"/>
        <v>96.75301484992606</v>
      </c>
      <c r="J26" s="1">
        <f t="shared" si="15"/>
        <v>100.4108993623823</v>
      </c>
      <c r="K26" s="1">
        <f t="shared" si="8"/>
        <v>104.1276274831721</v>
      </c>
      <c r="L26" s="1">
        <f t="shared" si="9"/>
        <v>107.90140146050413</v>
      </c>
      <c r="M26" s="1">
        <f t="shared" si="10"/>
        <v>111.73041068840939</v>
      </c>
      <c r="N26" s="1">
        <f t="shared" si="11"/>
        <v>115.61283844567788</v>
      </c>
      <c r="O26" s="1">
        <f t="shared" si="12"/>
        <v>119.54686823465583</v>
      </c>
      <c r="P26" s="1">
        <f t="shared" si="13"/>
        <v>123.53068970087008</v>
      </c>
      <c r="Q26" s="1">
        <f t="shared" si="14"/>
        <v>127.56250412046147</v>
      </c>
    </row>
    <row r="27" spans="2:17" ht="12.75">
      <c r="B27" s="2">
        <v>20</v>
      </c>
      <c r="C27" s="1">
        <f t="shared" si="2"/>
        <v>73.58175032862884</v>
      </c>
      <c r="D27" s="1">
        <f t="shared" si="3"/>
        <v>76.87614432404817</v>
      </c>
      <c r="E27" s="1">
        <f t="shared" si="4"/>
        <v>80.24258719069132</v>
      </c>
      <c r="F27" s="1">
        <f t="shared" si="5"/>
        <v>83.6793300349332</v>
      </c>
      <c r="G27" s="1">
        <f t="shared" si="6"/>
        <v>87.1845569768514</v>
      </c>
      <c r="H27" s="1">
        <f t="shared" si="7"/>
        <v>90.75639535830459</v>
      </c>
      <c r="I27" s="1">
        <f t="shared" si="16"/>
        <v>94.3929257432557</v>
      </c>
      <c r="J27" s="1">
        <f t="shared" si="15"/>
        <v>98.09219163233143</v>
      </c>
      <c r="K27" s="1">
        <f t="shared" si="8"/>
        <v>101.85220882315059</v>
      </c>
      <c r="L27" s="1">
        <f t="shared" si="9"/>
        <v>105.6709743577489</v>
      </c>
      <c r="M27" s="1">
        <f t="shared" si="10"/>
        <v>109.54647500822922</v>
      </c>
      <c r="N27" s="1">
        <f t="shared" si="11"/>
        <v>113.47669526141041</v>
      </c>
      <c r="O27" s="1">
        <f t="shared" si="12"/>
        <v>117.45962477254577</v>
      </c>
      <c r="P27" s="1">
        <f t="shared" si="13"/>
        <v>121.49326526701617</v>
      </c>
      <c r="Q27" s="1">
        <f t="shared" si="14"/>
        <v>125.57563687714219</v>
      </c>
    </row>
    <row r="28" spans="2:17" ht="12.75">
      <c r="B28" s="2">
        <v>21</v>
      </c>
      <c r="C28" s="1">
        <f t="shared" si="2"/>
        <v>71.28010542126789</v>
      </c>
      <c r="D28" s="1">
        <f t="shared" si="3"/>
        <v>74.60056687304251</v>
      </c>
      <c r="E28" s="1">
        <f t="shared" si="4"/>
        <v>77.99610712380913</v>
      </c>
      <c r="F28" s="1">
        <f t="shared" si="5"/>
        <v>81.46477536302987</v>
      </c>
      <c r="G28" s="1">
        <f t="shared" si="6"/>
        <v>85.00454665438207</v>
      </c>
      <c r="H28" s="1">
        <f t="shared" si="7"/>
        <v>88.61333425860302</v>
      </c>
      <c r="I28" s="1">
        <f t="shared" si="16"/>
        <v>92.28900166426904</v>
      </c>
      <c r="J28" s="1">
        <f t="shared" si="15"/>
        <v>96.02937422586031</v>
      </c>
      <c r="K28" s="1">
        <f t="shared" si="8"/>
        <v>99.83225032192853</v>
      </c>
      <c r="L28" s="1">
        <f t="shared" si="9"/>
        <v>103.6954119599242</v>
      </c>
      <c r="M28" s="1">
        <f t="shared" si="10"/>
        <v>107.6166347678985</v>
      </c>
      <c r="N28" s="1">
        <f t="shared" si="11"/>
        <v>111.59369732661773</v>
      </c>
      <c r="O28" s="1">
        <f t="shared" si="12"/>
        <v>115.62438980835626</v>
      </c>
      <c r="P28" s="1">
        <f t="shared" si="13"/>
        <v>119.70652190059234</v>
      </c>
      <c r="Q28" s="1">
        <f t="shared" si="14"/>
        <v>123.83793000384772</v>
      </c>
    </row>
    <row r="29" spans="2:17" ht="12.75">
      <c r="B29" s="2">
        <v>22</v>
      </c>
      <c r="C29" s="1">
        <f t="shared" si="2"/>
        <v>69.19881108869035</v>
      </c>
      <c r="D29" s="1">
        <f t="shared" si="3"/>
        <v>72.54564606193777</v>
      </c>
      <c r="E29" s="1">
        <f t="shared" si="4"/>
        <v>75.97050855638548</v>
      </c>
      <c r="F29" s="1">
        <f t="shared" si="5"/>
        <v>79.47123194941425</v>
      </c>
      <c r="G29" s="1">
        <f t="shared" si="6"/>
        <v>83.0455685476008</v>
      </c>
      <c r="H29" s="1">
        <f t="shared" si="7"/>
        <v>86.69120431974574</v>
      </c>
      <c r="I29" s="1">
        <f t="shared" si="16"/>
        <v>90.40577322513396</v>
      </c>
      <c r="J29" s="1">
        <f t="shared" si="15"/>
        <v>94.18687100946873</v>
      </c>
      <c r="K29" s="1">
        <f t="shared" si="8"/>
        <v>98.03206835962801</v>
      </c>
      <c r="L29" s="1">
        <f t="shared" si="9"/>
        <v>101.9389233273383</v>
      </c>
      <c r="M29" s="1">
        <f t="shared" si="10"/>
        <v>105.90499295055288</v>
      </c>
      <c r="N29" s="1">
        <f t="shared" si="11"/>
        <v>109.92784401938006</v>
      </c>
      <c r="O29" s="1">
        <f t="shared" si="12"/>
        <v>114.00506295047944</v>
      </c>
      <c r="P29" s="1">
        <f t="shared" si="13"/>
        <v>118.13426474968585</v>
      </c>
      <c r="Q29" s="1">
        <f t="shared" si="14"/>
        <v>122.31310105701836</v>
      </c>
    </row>
    <row r="30" spans="2:17" ht="12.75">
      <c r="B30" s="2">
        <v>23</v>
      </c>
      <c r="C30" s="1">
        <f t="shared" si="2"/>
        <v>67.30905682448268</v>
      </c>
      <c r="D30" s="1">
        <f t="shared" si="3"/>
        <v>70.68249301377244</v>
      </c>
      <c r="E30" s="1">
        <f t="shared" si="4"/>
        <v>74.13682192017488</v>
      </c>
      <c r="F30" s="1">
        <f t="shared" si="5"/>
        <v>77.66964716162163</v>
      </c>
      <c r="G30" s="1">
        <f t="shared" si="6"/>
        <v>81.27848468878888</v>
      </c>
      <c r="H30" s="1">
        <f t="shared" si="7"/>
        <v>84.96078024145244</v>
      </c>
      <c r="I30" s="1">
        <f t="shared" si="16"/>
        <v>88.71392625222356</v>
      </c>
      <c r="J30" s="1">
        <f t="shared" si="15"/>
        <v>92.53527803872059</v>
      </c>
      <c r="K30" s="1">
        <f t="shared" si="8"/>
        <v>96.42216915082132</v>
      </c>
      <c r="L30" s="1">
        <f t="shared" si="9"/>
        <v>100.37192576535068</v>
      </c>
      <c r="M30" s="1">
        <f t="shared" si="10"/>
        <v>104.38188004569757</v>
      </c>
      <c r="N30" s="1">
        <f t="shared" si="11"/>
        <v>108.44938240788869</v>
      </c>
      <c r="O30" s="1">
        <f t="shared" si="12"/>
        <v>112.5718126571046</v>
      </c>
      <c r="P30" s="1">
        <f t="shared" si="13"/>
        <v>116.74658997917946</v>
      </c>
      <c r="Q30" s="1">
        <f t="shared" si="14"/>
        <v>120.97118179002065</v>
      </c>
    </row>
    <row r="31" spans="2:17" ht="12.75">
      <c r="B31" s="2">
        <v>24</v>
      </c>
      <c r="C31" s="1">
        <f t="shared" si="2"/>
        <v>65.58683133986898</v>
      </c>
      <c r="D31" s="1">
        <f t="shared" si="3"/>
        <v>68.98702993777457</v>
      </c>
      <c r="E31" s="1">
        <f t="shared" si="4"/>
        <v>72.47090075268702</v>
      </c>
      <c r="F31" s="1">
        <f t="shared" si="5"/>
        <v>76.03580370972607</v>
      </c>
      <c r="G31" s="1">
        <f t="shared" si="6"/>
        <v>79.67900498354336</v>
      </c>
      <c r="H31" s="1">
        <f t="shared" si="7"/>
        <v>83.39769750664192</v>
      </c>
      <c r="I31" s="1">
        <f t="shared" si="16"/>
        <v>87.18902073444046</v>
      </c>
      <c r="J31" s="1">
        <f t="shared" si="15"/>
        <v>91.05007947221557</v>
      </c>
      <c r="K31" s="1">
        <f t="shared" si="8"/>
        <v>94.97796160354939</v>
      </c>
      <c r="L31" s="1">
        <f t="shared" si="9"/>
        <v>98.96975459425585</v>
      </c>
      <c r="M31" s="1">
        <f t="shared" si="10"/>
        <v>103.02256067901301</v>
      </c>
      <c r="N31" s="1">
        <f t="shared" si="11"/>
        <v>107.13351066935735</v>
      </c>
      <c r="O31" s="1">
        <f t="shared" si="12"/>
        <v>111.29977635068781</v>
      </c>
      <c r="P31" s="1">
        <f t="shared" si="13"/>
        <v>115.51858146206514</v>
      </c>
      <c r="Q31" s="1">
        <f t="shared" si="14"/>
        <v>119.78721127558458</v>
      </c>
    </row>
    <row r="32" spans="2:17" ht="12.75">
      <c r="B32" s="2">
        <v>25</v>
      </c>
      <c r="C32" s="1">
        <f t="shared" si="2"/>
        <v>64.01196278645456</v>
      </c>
      <c r="D32" s="1">
        <f t="shared" si="3"/>
        <v>67.43902803869459</v>
      </c>
      <c r="E32" s="1">
        <f t="shared" si="4"/>
        <v>70.95245729922962</v>
      </c>
      <c r="F32" s="1">
        <f t="shared" si="5"/>
        <v>74.54935294643852</v>
      </c>
      <c r="G32" s="1">
        <f t="shared" si="6"/>
        <v>78.22671821227395</v>
      </c>
      <c r="H32" s="1">
        <f t="shared" si="7"/>
        <v>81.98148108398499</v>
      </c>
      <c r="I32" s="1">
        <f t="shared" si="16"/>
        <v>85.81051722066563</v>
      </c>
      <c r="J32" s="1">
        <f t="shared" si="15"/>
        <v>89.71067164944401</v>
      </c>
      <c r="K32" s="1">
        <f t="shared" si="8"/>
        <v>93.6787790519681</v>
      </c>
      <c r="L32" s="1">
        <f t="shared" si="9"/>
        <v>97.71168249704338</v>
      </c>
      <c r="M32" s="1">
        <f t="shared" si="10"/>
        <v>101.8062505185718</v>
      </c>
      <c r="N32" s="1">
        <f t="shared" si="11"/>
        <v>105.95939247834853</v>
      </c>
      <c r="O32" s="1">
        <f t="shared" si="12"/>
        <v>110.16807219002084</v>
      </c>
      <c r="P32" s="1">
        <f t="shared" si="13"/>
        <v>114.42931981310333</v>
      </c>
      <c r="Q32" s="1">
        <f t="shared" si="14"/>
        <v>118.74024205405566</v>
      </c>
    </row>
    <row r="33" spans="2:17" ht="12.75">
      <c r="B33" s="2">
        <v>26</v>
      </c>
      <c r="C33" s="1">
        <f t="shared" si="2"/>
        <v>62.56738046776429</v>
      </c>
      <c r="D33" s="1">
        <f t="shared" si="3"/>
        <v>66.02136744983355</v>
      </c>
      <c r="E33" s="1">
        <f t="shared" si="4"/>
        <v>69.56432067215043</v>
      </c>
      <c r="F33" s="1">
        <f t="shared" si="5"/>
        <v>73.19307125618172</v>
      </c>
      <c r="G33" s="1">
        <f t="shared" si="6"/>
        <v>76.90434665029846</v>
      </c>
      <c r="H33" s="1">
        <f t="shared" si="7"/>
        <v>80.69479827600382</v>
      </c>
      <c r="I33" s="1">
        <f t="shared" si="16"/>
        <v>84.56102788646366</v>
      </c>
      <c r="J33" s="1">
        <f t="shared" si="15"/>
        <v>88.49961235781711</v>
      </c>
      <c r="K33" s="1">
        <f t="shared" si="8"/>
        <v>92.50712669384083</v>
      </c>
      <c r="L33" s="1">
        <f t="shared" si="9"/>
        <v>96.58016508317303</v>
      </c>
      <c r="M33" s="1">
        <f t="shared" si="10"/>
        <v>100.71535990380806</v>
      </c>
      <c r="N33" s="1">
        <f t="shared" si="11"/>
        <v>104.90939862067592</v>
      </c>
      <c r="O33" s="1">
        <f t="shared" si="12"/>
        <v>109.1590385678831</v>
      </c>
      <c r="P33" s="1">
        <f t="shared" si="13"/>
        <v>113.46111964703574</v>
      </c>
      <c r="Q33" s="1">
        <f t="shared" si="14"/>
        <v>117.81257500669521</v>
      </c>
    </row>
    <row r="34" spans="2:17" ht="12.75">
      <c r="B34" s="2">
        <v>27</v>
      </c>
      <c r="C34" s="1">
        <f t="shared" si="2"/>
        <v>61.238540616435685</v>
      </c>
      <c r="D34" s="1">
        <f t="shared" si="3"/>
        <v>64.7194616277922</v>
      </c>
      <c r="E34" s="1">
        <f t="shared" si="4"/>
        <v>68.29185986669371</v>
      </c>
      <c r="F34" s="1">
        <f t="shared" si="5"/>
        <v>71.95228169418442</v>
      </c>
      <c r="G34" s="1">
        <f t="shared" si="6"/>
        <v>75.69716632946952</v>
      </c>
      <c r="H34" s="1">
        <f t="shared" si="7"/>
        <v>79.52287759785762</v>
      </c>
      <c r="I34" s="1">
        <f t="shared" si="16"/>
        <v>83.42573401778913</v>
      </c>
      <c r="J34" s="1">
        <f t="shared" si="15"/>
        <v>87.40203689974254</v>
      </c>
      <c r="K34" s="1">
        <f t="shared" si="8"/>
        <v>91.44809620756439</v>
      </c>
      <c r="L34" s="1">
        <f t="shared" si="9"/>
        <v>95.56025400778128</v>
      </c>
      <c r="M34" s="1">
        <f t="shared" si="10"/>
        <v>99.73490540255975</v>
      </c>
      <c r="N34" s="1">
        <f t="shared" si="11"/>
        <v>103.96851690559102</v>
      </c>
      <c r="O34" s="1">
        <f t="shared" si="12"/>
        <v>108.257642276178</v>
      </c>
      <c r="P34" s="1">
        <f t="shared" si="13"/>
        <v>112.59893587457987</v>
      </c>
      <c r="Q34" s="1">
        <f t="shared" si="14"/>
        <v>116.9891636410052</v>
      </c>
    </row>
    <row r="35" spans="2:17" ht="12.75">
      <c r="B35" s="2">
        <v>28</v>
      </c>
      <c r="C35" s="1">
        <f t="shared" si="2"/>
        <v>60.01297522053709</v>
      </c>
      <c r="D35" s="1">
        <f t="shared" si="3"/>
        <v>63.52080509324418</v>
      </c>
      <c r="E35" s="1">
        <f t="shared" si="4"/>
        <v>67.12253041877176</v>
      </c>
      <c r="F35" s="1">
        <f t="shared" si="5"/>
        <v>70.81439956206998</v>
      </c>
      <c r="G35" s="1">
        <f t="shared" si="6"/>
        <v>74.59255152919286</v>
      </c>
      <c r="H35" s="1">
        <f t="shared" si="7"/>
        <v>78.45305217632233</v>
      </c>
      <c r="I35" s="1">
        <f t="shared" si="16"/>
        <v>82.39192830319895</v>
      </c>
      <c r="J35" s="1">
        <f t="shared" si="15"/>
        <v>86.40519925372</v>
      </c>
      <c r="K35" s="1">
        <f t="shared" si="8"/>
        <v>90.48890574580953</v>
      </c>
      <c r="L35" s="1">
        <f t="shared" si="9"/>
        <v>94.6391357473491</v>
      </c>
      <c r="M35" s="1">
        <f t="shared" si="10"/>
        <v>98.85204730225077</v>
      </c>
      <c r="N35" s="1">
        <f t="shared" si="11"/>
        <v>103.12388828870739</v>
      </c>
      <c r="O35" s="1">
        <f t="shared" si="12"/>
        <v>107.45101315901434</v>
      </c>
      <c r="P35" s="1">
        <f t="shared" si="13"/>
        <v>111.82989676653483</v>
      </c>
      <c r="Q35" s="1">
        <f t="shared" si="14"/>
        <v>116.25714543033068</v>
      </c>
    </row>
    <row r="36" spans="2:17" ht="12.75">
      <c r="B36" s="2">
        <v>29</v>
      </c>
      <c r="C36" s="1">
        <f t="shared" si="2"/>
        <v>58.87993419738411</v>
      </c>
      <c r="D36" s="1">
        <f t="shared" si="3"/>
        <v>62.4146147442977</v>
      </c>
      <c r="E36" s="1">
        <f t="shared" si="4"/>
        <v>66.04551485952821</v>
      </c>
      <c r="F36" s="1">
        <f t="shared" si="5"/>
        <v>69.76857200326927</v>
      </c>
      <c r="G36" s="1">
        <f t="shared" si="6"/>
        <v>73.5796135087918</v>
      </c>
      <c r="H36" s="1">
        <f t="shared" si="7"/>
        <v>77.47439760977451</v>
      </c>
      <c r="I36" s="1">
        <f t="shared" si="16"/>
        <v>81.44865180455017</v>
      </c>
      <c r="J36" s="1">
        <f t="shared" si="15"/>
        <v>85.49810812904295</v>
      </c>
      <c r="K36" s="1">
        <f t="shared" si="8"/>
        <v>89.61853503556365</v>
      </c>
      <c r="L36" s="1">
        <f t="shared" si="9"/>
        <v>93.80576569260711</v>
      </c>
      <c r="M36" s="1">
        <f t="shared" si="10"/>
        <v>98.05572262797627</v>
      </c>
      <c r="N36" s="1">
        <f t="shared" si="11"/>
        <v>102.36443873163702</v>
      </c>
      <c r="O36" s="1">
        <f t="shared" si="12"/>
        <v>106.72807471434808</v>
      </c>
      <c r="P36" s="1">
        <f t="shared" si="13"/>
        <v>111.14293318285267</v>
      </c>
      <c r="Q36" s="1">
        <f t="shared" si="14"/>
        <v>115.60546954252058</v>
      </c>
    </row>
    <row r="37" spans="2:17" ht="12.75">
      <c r="B37" s="2">
        <v>30</v>
      </c>
      <c r="C37" s="1">
        <f t="shared" si="2"/>
        <v>57.83009913366131</v>
      </c>
      <c r="D37" s="1">
        <f t="shared" si="3"/>
        <v>61.39154290859324</v>
      </c>
      <c r="E37" s="1">
        <f t="shared" si="4"/>
        <v>65.05143508027659</v>
      </c>
      <c r="F37" s="1">
        <f t="shared" si="5"/>
        <v>68.80538967938958</v>
      </c>
      <c r="G37" s="1">
        <f t="shared" si="6"/>
        <v>72.64891149004718</v>
      </c>
      <c r="H37" s="1">
        <f t="shared" si="7"/>
        <v>76.57744224591063</v>
      </c>
      <c r="I37" s="1">
        <f t="shared" si="16"/>
        <v>80.58640351111121</v>
      </c>
      <c r="J37" s="1">
        <f t="shared" si="15"/>
        <v>84.6712357676398</v>
      </c>
      <c r="K37" s="1">
        <f t="shared" si="8"/>
        <v>88.82743338727228</v>
      </c>
      <c r="L37" s="1">
        <f t="shared" si="9"/>
        <v>93.05057531126765</v>
      </c>
      <c r="M37" s="1">
        <f t="shared" si="10"/>
        <v>97.3363513908898</v>
      </c>
      <c r="N37" s="1">
        <f t="shared" si="11"/>
        <v>101.68058445364078</v>
      </c>
      <c r="O37" s="1">
        <f t="shared" si="12"/>
        <v>106.0792482526339</v>
      </c>
      <c r="P37" s="1">
        <f t="shared" si="13"/>
        <v>110.52848152960514</v>
      </c>
      <c r="Q37" s="1">
        <f t="shared" si="14"/>
        <v>115.02459847639437</v>
      </c>
    </row>
    <row r="38" spans="2:17" ht="12.75">
      <c r="B38" s="2">
        <v>31</v>
      </c>
      <c r="C38" s="1">
        <f t="shared" si="2"/>
        <v>56.85535243160858</v>
      </c>
      <c r="D38" s="1">
        <f t="shared" si="3"/>
        <v>60.44344593482865</v>
      </c>
      <c r="E38" s="1">
        <f t="shared" si="4"/>
        <v>64.13212036951258</v>
      </c>
      <c r="F38" s="1">
        <f t="shared" si="5"/>
        <v>67.91665425034093</v>
      </c>
      <c r="G38" s="1">
        <f t="shared" si="6"/>
        <v>71.79221957394823</v>
      </c>
      <c r="H38" s="1">
        <f t="shared" si="7"/>
        <v>75.75393352266256</v>
      </c>
      <c r="I38" s="1">
        <f t="shared" si="16"/>
        <v>79.79690608424572</v>
      </c>
      <c r="J38" s="1">
        <f t="shared" si="15"/>
        <v>83.91628306230072</v>
      </c>
      <c r="K38" s="1">
        <f t="shared" si="8"/>
        <v>88.10728414493626</v>
      </c>
      <c r="L38" s="1">
        <f t="shared" si="9"/>
        <v>92.36523587572798</v>
      </c>
      <c r="M38" s="1">
        <f t="shared" si="10"/>
        <v>96.68559952615335</v>
      </c>
      <c r="N38" s="1">
        <f t="shared" si="11"/>
        <v>101.06399399963458</v>
      </c>
      <c r="O38" s="1">
        <f t="shared" si="12"/>
        <v>105.4962140029639</v>
      </c>
      <c r="P38" s="1">
        <f t="shared" si="13"/>
        <v>109.97824380153709</v>
      </c>
      <c r="Q38" s="1">
        <f t="shared" si="14"/>
        <v>114.50626693192251</v>
      </c>
    </row>
    <row r="39" spans="2:17" ht="12.75">
      <c r="B39" s="2">
        <v>32</v>
      </c>
      <c r="C39" s="1">
        <f t="shared" si="2"/>
        <v>55.94858974109167</v>
      </c>
      <c r="D39" s="1">
        <f t="shared" si="3"/>
        <v>59.5631961742331</v>
      </c>
      <c r="E39" s="1">
        <f t="shared" si="4"/>
        <v>63.28041894328432</v>
      </c>
      <c r="F39" s="1">
        <f t="shared" si="5"/>
        <v>67.0951894503492</v>
      </c>
      <c r="G39" s="1">
        <f t="shared" si="6"/>
        <v>71.00233735474941</v>
      </c>
      <c r="H39" s="1">
        <f t="shared" si="7"/>
        <v>74.99664810654957</v>
      </c>
      <c r="I39" s="1">
        <f t="shared" si="16"/>
        <v>79.07291549831626</v>
      </c>
      <c r="J39" s="1">
        <f t="shared" si="15"/>
        <v>83.22598866870999</v>
      </c>
      <c r="K39" s="1">
        <f t="shared" si="8"/>
        <v>87.45081322684756</v>
      </c>
      <c r="L39" s="1">
        <f t="shared" si="9"/>
        <v>91.74246637831111</v>
      </c>
      <c r="M39" s="1">
        <f t="shared" si="10"/>
        <v>96.09618611664276</v>
      </c>
      <c r="N39" s="1">
        <f t="shared" si="11"/>
        <v>100.50739469520477</v>
      </c>
      <c r="O39" s="1">
        <f t="shared" si="12"/>
        <v>104.9717167126808</v>
      </c>
      <c r="P39" s="1">
        <f t="shared" si="13"/>
        <v>109.48499223235872</v>
      </c>
      <c r="Q39" s="1">
        <f t="shared" si="14"/>
        <v>114.04328541312526</v>
      </c>
    </row>
    <row r="40" spans="2:17" ht="12.75">
      <c r="B40" s="2">
        <v>33</v>
      </c>
      <c r="C40" s="1">
        <f t="shared" si="2"/>
        <v>55.10356649560194</v>
      </c>
      <c r="D40" s="1">
        <f t="shared" si="3"/>
        <v>58.74452814784098</v>
      </c>
      <c r="E40" s="1">
        <f t="shared" si="4"/>
        <v>62.490043742630704</v>
      </c>
      <c r="F40" s="1">
        <f t="shared" si="5"/>
        <v>66.33468651149981</v>
      </c>
      <c r="G40" s="1">
        <f t="shared" si="6"/>
        <v>70.27293496102344</v>
      </c>
      <c r="H40" s="1">
        <f t="shared" si="7"/>
        <v>74.29923653637174</v>
      </c>
      <c r="I40" s="1">
        <f t="shared" si="16"/>
        <v>78.40806526417764</v>
      </c>
      <c r="J40" s="1">
        <f t="shared" si="15"/>
        <v>82.59397277646539</v>
      </c>
      <c r="K40" s="1">
        <f t="shared" si="8"/>
        <v>86.8516324014126</v>
      </c>
      <c r="L40" s="1">
        <f t="shared" si="9"/>
        <v>91.17587625832512</v>
      </c>
      <c r="M40" s="1">
        <f t="shared" si="10"/>
        <v>95.56172550717552</v>
      </c>
      <c r="N40" s="1">
        <f t="shared" si="11"/>
        <v>100.00441407459157</v>
      </c>
      <c r="O40" s="1">
        <f t="shared" si="12"/>
        <v>104.49940630830967</v>
      </c>
      <c r="P40" s="1">
        <f t="shared" si="13"/>
        <v>109.04240910310523</v>
      </c>
      <c r="Q40" s="1">
        <f t="shared" si="14"/>
        <v>113.62937909690454</v>
      </c>
    </row>
    <row r="41" spans="2:17" ht="12.75">
      <c r="B41" s="2">
        <v>34</v>
      </c>
      <c r="C41" s="1">
        <f t="shared" si="2"/>
        <v>54.31477153069115</v>
      </c>
      <c r="D41" s="1">
        <f t="shared" si="3"/>
        <v>57.9819118611036</v>
      </c>
      <c r="E41" s="1">
        <f t="shared" si="4"/>
        <v>61.75544544270214</v>
      </c>
      <c r="F41" s="1">
        <f t="shared" si="5"/>
        <v>65.62957686257124</v>
      </c>
      <c r="G41" s="1">
        <f t="shared" si="6"/>
        <v>69.59842543472104</v>
      </c>
      <c r="H41" s="1">
        <f t="shared" si="7"/>
        <v>73.65609526667191</v>
      </c>
      <c r="I41" s="1">
        <f t="shared" si="16"/>
        <v>77.79673811333923</v>
      </c>
      <c r="J41" s="1">
        <f t="shared" si="15"/>
        <v>82.01460840114375</v>
      </c>
      <c r="K41" s="1">
        <f t="shared" si="8"/>
        <v>86.30411014452253</v>
      </c>
      <c r="L41" s="1">
        <f t="shared" si="9"/>
        <v>90.65983577230682</v>
      </c>
      <c r="M41" s="1">
        <f t="shared" si="10"/>
        <v>95.0765971261006</v>
      </c>
      <c r="N41" s="1">
        <f t="shared" si="11"/>
        <v>99.54944908453086</v>
      </c>
      <c r="O41" s="1">
        <f t="shared" si="12"/>
        <v>104.07370640727508</v>
      </c>
      <c r="P41" s="1">
        <f t="shared" si="13"/>
        <v>108.64495448499068</v>
      </c>
      <c r="Q41" s="1">
        <f t="shared" si="14"/>
        <v>113.25905473133959</v>
      </c>
    </row>
    <row r="42" spans="2:17" ht="12.75">
      <c r="B42" s="2">
        <v>35</v>
      </c>
      <c r="C42" s="1">
        <f t="shared" si="2"/>
        <v>53.57732236826053</v>
      </c>
      <c r="D42" s="1">
        <f t="shared" si="3"/>
        <v>57.27044783617048</v>
      </c>
      <c r="E42" s="1">
        <f t="shared" si="4"/>
        <v>61.07170723084982</v>
      </c>
      <c r="F42" s="1">
        <f t="shared" si="5"/>
        <v>64.97492664746306</v>
      </c>
      <c r="G42" s="1">
        <f t="shared" si="6"/>
        <v>68.97385897966325</v>
      </c>
      <c r="H42" s="1">
        <f t="shared" si="7"/>
        <v>73.06226062966832</v>
      </c>
      <c r="I42" s="1">
        <f t="shared" si="16"/>
        <v>77.23395964900327</v>
      </c>
      <c r="J42" s="1">
        <f t="shared" si="15"/>
        <v>81.48291469142823</v>
      </c>
      <c r="K42" s="1">
        <f t="shared" si="8"/>
        <v>85.80326456067979</v>
      </c>
      <c r="L42" s="1">
        <f t="shared" si="9"/>
        <v>90.18936847830199</v>
      </c>
      <c r="M42" s="1">
        <f t="shared" si="10"/>
        <v>94.6358374742219</v>
      </c>
      <c r="N42" s="1">
        <f t="shared" si="11"/>
        <v>99.13755751350581</v>
      </c>
      <c r="O42" s="1">
        <f t="shared" si="12"/>
        <v>103.68970511989745</v>
      </c>
      <c r="P42" s="1">
        <f t="shared" si="13"/>
        <v>108.28775634638042</v>
      </c>
      <c r="Q42" s="1">
        <f t="shared" si="14"/>
        <v>112.92748998311637</v>
      </c>
    </row>
    <row r="43" spans="2:17" ht="12.75">
      <c r="B43" s="2">
        <v>36</v>
      </c>
      <c r="C43" s="1">
        <f t="shared" si="2"/>
        <v>52.8868779538089</v>
      </c>
      <c r="D43" s="1">
        <f t="shared" si="3"/>
        <v>56.605779638770215</v>
      </c>
      <c r="E43" s="1">
        <f t="shared" si="4"/>
        <v>60.4344571204753</v>
      </c>
      <c r="F43" s="1">
        <f t="shared" si="5"/>
        <v>64.36634881993334</v>
      </c>
      <c r="G43" s="1">
        <f t="shared" si="6"/>
        <v>68.39483482620314</v>
      </c>
      <c r="H43" s="1">
        <f t="shared" si="7"/>
        <v>72.51332045256854</v>
      </c>
      <c r="I43" s="1">
        <f t="shared" si="16"/>
        <v>76.71530969127663</v>
      </c>
      <c r="J43" s="1">
        <f t="shared" si="15"/>
        <v>80.99446796926787</v>
      </c>
      <c r="K43" s="1">
        <f t="shared" si="8"/>
        <v>85.34467407687139</v>
      </c>
      <c r="L43" s="1">
        <f t="shared" si="9"/>
        <v>89.76006153458032</v>
      </c>
      <c r="M43" s="1">
        <f t="shared" si="10"/>
        <v>94.2350499732575</v>
      </c>
      <c r="N43" s="1">
        <f t="shared" si="11"/>
        <v>98.76436733075148</v>
      </c>
      <c r="O43" s="1">
        <f t="shared" si="12"/>
        <v>103.34306381837332</v>
      </c>
      <c r="P43" s="1">
        <f t="shared" si="13"/>
        <v>107.9665186929602</v>
      </c>
      <c r="Q43" s="1">
        <f t="shared" si="14"/>
        <v>112.63044089526514</v>
      </c>
    </row>
    <row r="45" spans="1:8" ht="12.75">
      <c r="A45" t="s">
        <v>9</v>
      </c>
      <c r="E45" t="s">
        <v>8</v>
      </c>
      <c r="G45" s="5">
        <v>60</v>
      </c>
      <c r="H45" s="5"/>
    </row>
    <row r="46" spans="5:9" ht="12.75">
      <c r="E46" t="s">
        <v>5</v>
      </c>
      <c r="G46" s="5">
        <v>-23500</v>
      </c>
      <c r="H46" s="5"/>
      <c r="I46" t="s">
        <v>10</v>
      </c>
    </row>
    <row r="47" spans="5:9" ht="12.75">
      <c r="E47" t="s">
        <v>6</v>
      </c>
      <c r="G47" s="5">
        <v>0.41666</v>
      </c>
      <c r="H47" s="5"/>
      <c r="I47" t="s">
        <v>11</v>
      </c>
    </row>
    <row r="49" spans="5:8" ht="12.75">
      <c r="E49" t="s">
        <v>7</v>
      </c>
      <c r="G49" s="6">
        <f>PMT(G47/100,G45,G46,0,0)</f>
        <v>443.47312932405924</v>
      </c>
      <c r="H49" s="6"/>
    </row>
  </sheetData>
  <sheetProtection/>
  <mergeCells count="4">
    <mergeCell ref="G45:H45"/>
    <mergeCell ref="G46:H46"/>
    <mergeCell ref="G47:H47"/>
    <mergeCell ref="G49:H49"/>
  </mergeCells>
  <printOptions/>
  <pageMargins left="0.75" right="0.75" top="0.66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Riverland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Riverland Community College</dc:creator>
  <cp:keywords/>
  <dc:description/>
  <cp:lastModifiedBy>Central Lakes College</cp:lastModifiedBy>
  <cp:lastPrinted>2007-11-05T22:20:29Z</cp:lastPrinted>
  <dcterms:created xsi:type="dcterms:W3CDTF">2007-11-05T20:57:54Z</dcterms:created>
  <dcterms:modified xsi:type="dcterms:W3CDTF">2009-04-29T18:28:22Z</dcterms:modified>
  <cp:category/>
  <cp:version/>
  <cp:contentType/>
  <cp:contentStatus/>
</cp:coreProperties>
</file>