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7301sm\Documents\Excel-Misc\"/>
    </mc:Choice>
  </mc:AlternateContent>
  <xr:revisionPtr revIDLastSave="0" documentId="13_ncr:1_{3D35C757-8F22-461D-893B-69CA459B9F81}" xr6:coauthVersionLast="36" xr6:coauthVersionMax="36" xr10:uidLastSave="{00000000-0000-0000-0000-000000000000}"/>
  <bookViews>
    <workbookView xWindow="0" yWindow="0" windowWidth="20490" windowHeight="7545" xr2:uid="{F4512B0C-895D-4FE3-9A0C-F346921ACA90}"/>
  </bookViews>
  <sheets>
    <sheet name="Crop Estimator" sheetId="1" r:id="rId1"/>
    <sheet name="Livesto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E22" i="2" l="1"/>
  <c r="I22" i="2" s="1"/>
  <c r="H10" i="2"/>
  <c r="H9" i="2"/>
  <c r="H8" i="2"/>
  <c r="H7" i="2"/>
  <c r="H6" i="2"/>
  <c r="H5" i="2"/>
  <c r="I5" i="2" s="1"/>
  <c r="H4" i="2"/>
  <c r="I4" i="2" s="1"/>
  <c r="H3" i="2"/>
  <c r="G10" i="2"/>
  <c r="I10" i="2" s="1"/>
  <c r="G9" i="2"/>
  <c r="I9" i="2" s="1"/>
  <c r="G8" i="2"/>
  <c r="I8" i="2" s="1"/>
  <c r="G7" i="2"/>
  <c r="I7" i="2" s="1"/>
  <c r="G6" i="2"/>
  <c r="I6" i="2" s="1"/>
  <c r="G5" i="2"/>
  <c r="G4" i="2"/>
  <c r="G3" i="2"/>
  <c r="I3" i="2" s="1"/>
  <c r="I3" i="1" l="1"/>
  <c r="I5" i="1"/>
  <c r="I6" i="1"/>
  <c r="I7" i="1"/>
  <c r="I8" i="1"/>
  <c r="I10" i="1"/>
  <c r="I11" i="1"/>
  <c r="H3" i="1"/>
  <c r="H4" i="1"/>
  <c r="H5" i="1"/>
  <c r="H6" i="1"/>
  <c r="H7" i="1"/>
  <c r="H8" i="1"/>
  <c r="H9" i="1"/>
  <c r="H10" i="1"/>
  <c r="H11" i="1"/>
  <c r="H12" i="1"/>
  <c r="H2" i="1"/>
  <c r="F10" i="2" l="1"/>
  <c r="F9" i="2"/>
  <c r="F8" i="2"/>
  <c r="F7" i="2"/>
  <c r="F6" i="2"/>
  <c r="F5" i="2"/>
  <c r="F4" i="2"/>
  <c r="F3" i="2"/>
  <c r="B16" i="2" l="1"/>
  <c r="I12" i="1" l="1"/>
  <c r="C3" i="1"/>
  <c r="C4" i="1"/>
  <c r="I4" i="1" s="1"/>
  <c r="C5" i="1"/>
  <c r="C6" i="1"/>
  <c r="C7" i="1"/>
  <c r="C8" i="1"/>
  <c r="C9" i="1"/>
  <c r="I9" i="1" s="1"/>
  <c r="C10" i="1"/>
  <c r="C11" i="1"/>
  <c r="C12" i="1"/>
  <c r="I2" i="1"/>
  <c r="B15" i="1" l="1"/>
</calcChain>
</file>

<file path=xl/sharedStrings.xml><?xml version="1.0" encoding="utf-8"?>
<sst xmlns="http://schemas.openxmlformats.org/spreadsheetml/2006/main" count="64" uniqueCount="56">
  <si>
    <t>CFAP Crop Estimator</t>
  </si>
  <si>
    <t>Malting Barley (bu)</t>
  </si>
  <si>
    <t>Canola (lb)</t>
  </si>
  <si>
    <t>Upland Cotton (lb)</t>
  </si>
  <si>
    <t>Corn (bu)</t>
  </si>
  <si>
    <t>Sunflowers (lb)</t>
  </si>
  <si>
    <t>Millet (bu)</t>
  </si>
  <si>
    <t>Oats (bu)</t>
  </si>
  <si>
    <t>Sorghum (bu)</t>
  </si>
  <si>
    <t>Soybeans (bu)</t>
  </si>
  <si>
    <t>Wheat, Durum (bu)</t>
  </si>
  <si>
    <t>Wheat, Hard Red Spring (bu)</t>
  </si>
  <si>
    <t>2019 Production Number</t>
  </si>
  <si>
    <t>2019 Inventory Not sold as of Jan 15th, 2020</t>
  </si>
  <si>
    <t>50% of 2019 Production</t>
  </si>
  <si>
    <t>Payment Rate</t>
  </si>
  <si>
    <t>Payment Amount</t>
  </si>
  <si>
    <t>Total Amount Expected</t>
  </si>
  <si>
    <t>* Enter numbers in green columns only</t>
  </si>
  <si>
    <t>Eligible Livestock Category</t>
  </si>
  <si>
    <t>Feeder Cattle (&lt;600 lbs.)</t>
  </si>
  <si>
    <t>Feeder Cattle (&gt;600 lbs.)</t>
  </si>
  <si>
    <t>Slaughter Cattle:Fed Cattle</t>
  </si>
  <si>
    <t>Slaughter Cattle:Mature Cattle</t>
  </si>
  <si>
    <t>All Other Cattle: Beef Cows</t>
  </si>
  <si>
    <t>Hogs and Pigs (&lt;120 lbs.)</t>
  </si>
  <si>
    <t>Hogs (&gt; 120 lbs.)</t>
  </si>
  <si>
    <t>Lambs and Yearlings (&lt; 2 Years)</t>
  </si>
  <si>
    <t>Highest Inventory</t>
  </si>
  <si>
    <t xml:space="preserve">April 16 to May 14 </t>
  </si>
  <si>
    <t>CARES ACT Part 1</t>
  </si>
  <si>
    <t>CCC Part 2</t>
  </si>
  <si>
    <t>Total Per Head</t>
  </si>
  <si>
    <t xml:space="preserve">Total Per Category </t>
  </si>
  <si>
    <t>Total # Sold</t>
  </si>
  <si>
    <t>Jan 15-April 15</t>
  </si>
  <si>
    <t>CARES ACT Payment Rate</t>
  </si>
  <si>
    <t>CCC Payment Rate</t>
  </si>
  <si>
    <t>Combined Rate</t>
  </si>
  <si>
    <t>USDA will initially pay only 80% of total amount</t>
  </si>
  <si>
    <t>CARES ACT Phase1</t>
  </si>
  <si>
    <t>Payment(BxD)</t>
  </si>
  <si>
    <t>Payment(CxE)</t>
  </si>
  <si>
    <t>Total 1st 1/4</t>
  </si>
  <si>
    <t>Milk</t>
  </si>
  <si>
    <t>CARES ACT Pay</t>
  </si>
  <si>
    <t>CCC Funds Paymt</t>
  </si>
  <si>
    <t>January Milk CWT</t>
  </si>
  <si>
    <t>February Milk CWT</t>
  </si>
  <si>
    <t>March Milk CWT</t>
  </si>
  <si>
    <t>Per CWT</t>
  </si>
  <si>
    <t>Total Payment</t>
  </si>
  <si>
    <t xml:space="preserve">Projected </t>
  </si>
  <si>
    <t>Toal Payment</t>
  </si>
  <si>
    <t>Milk Produced</t>
  </si>
  <si>
    <t>50% of lower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</si>
</sst>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2" borderId="0" xfId="0" applyFont="1" applyFill="1"/>
    <xf numFmtId="0" fontId="3" fillId="3" borderId="0" xfId="0" applyFont="1" applyFill="1"/>
    <xf numFmtId="0" fontId="0" fillId="3" borderId="0" xfId="0" applyFill="1"/>
    <xf numFmtId="0" fontId="1" fillId="0" borderId="0" xfId="0" applyFon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5260-596B-49BA-9CA8-47BBC085C2F8}">
  <dimension ref="A1:I17"/>
  <sheetViews>
    <sheetView tabSelected="1" workbookViewId="0">
      <selection activeCell="D2" sqref="B2:D2"/>
    </sheetView>
  </sheetViews>
  <sheetFormatPr defaultRowHeight="15" x14ac:dyDescent="0.25"/>
  <cols>
    <col min="1" max="1" width="28.42578125" customWidth="1"/>
    <col min="2" max="2" width="22.85546875" customWidth="1"/>
    <col min="3" max="3" width="21.28515625" hidden="1" customWidth="1"/>
    <col min="4" max="4" width="40" bestFit="1" customWidth="1"/>
    <col min="5" max="5" width="20.42578125" bestFit="1" customWidth="1"/>
    <col min="6" max="6" width="22.28515625" customWidth="1"/>
    <col min="7" max="7" width="16.42578125" customWidth="1"/>
    <col min="8" max="8" width="14.28515625" customWidth="1"/>
    <col min="9" max="9" width="16.5703125" bestFit="1" customWidth="1"/>
  </cols>
  <sheetData>
    <row r="1" spans="1:9" ht="14.25" customHeight="1" x14ac:dyDescent="0.25">
      <c r="A1" s="1" t="s">
        <v>0</v>
      </c>
      <c r="B1" s="1" t="s">
        <v>12</v>
      </c>
      <c r="C1" s="1" t="s">
        <v>14</v>
      </c>
      <c r="D1" s="1" t="s">
        <v>13</v>
      </c>
      <c r="E1" s="1" t="s">
        <v>55</v>
      </c>
      <c r="F1" s="1" t="s">
        <v>36</v>
      </c>
      <c r="G1" s="1" t="s">
        <v>37</v>
      </c>
      <c r="H1" s="1" t="s">
        <v>38</v>
      </c>
      <c r="I1" s="1" t="s">
        <v>16</v>
      </c>
    </row>
    <row r="2" spans="1:9" x14ac:dyDescent="0.25">
      <c r="A2" t="s">
        <v>1</v>
      </c>
      <c r="B2" s="5"/>
      <c r="D2" s="5"/>
      <c r="E2">
        <f>MIN(C2, D2)*0.5</f>
        <v>0</v>
      </c>
      <c r="F2" s="2">
        <v>0.34</v>
      </c>
      <c r="G2" s="2">
        <v>0.37</v>
      </c>
      <c r="H2" s="2">
        <f>F2+G2</f>
        <v>0.71</v>
      </c>
      <c r="I2" s="2">
        <f>H2*E2</f>
        <v>0</v>
      </c>
    </row>
    <row r="3" spans="1:9" x14ac:dyDescent="0.25">
      <c r="A3" t="s">
        <v>2</v>
      </c>
      <c r="B3" s="5"/>
      <c r="C3">
        <f t="shared" ref="C3:C12" si="0">B3/2</f>
        <v>0</v>
      </c>
      <c r="D3" s="5"/>
      <c r="E3">
        <f t="shared" ref="E3:E12" si="1">MIN(C3, D3)*0.5</f>
        <v>0</v>
      </c>
      <c r="F3" s="2">
        <v>0.01</v>
      </c>
      <c r="G3" s="2">
        <v>0.01</v>
      </c>
      <c r="H3" s="2">
        <f t="shared" ref="H3:H12" si="2">F3+G3</f>
        <v>0.02</v>
      </c>
      <c r="I3" s="2">
        <f t="shared" ref="I3:I12" si="3">H3*E3</f>
        <v>0</v>
      </c>
    </row>
    <row r="4" spans="1:9" x14ac:dyDescent="0.25">
      <c r="A4" t="s">
        <v>4</v>
      </c>
      <c r="B4" s="5"/>
      <c r="C4">
        <f t="shared" si="0"/>
        <v>0</v>
      </c>
      <c r="D4" s="5"/>
      <c r="E4">
        <f t="shared" si="1"/>
        <v>0</v>
      </c>
      <c r="F4" s="2">
        <v>0.32</v>
      </c>
      <c r="G4" s="2">
        <v>0.35</v>
      </c>
      <c r="H4" s="2">
        <f t="shared" si="2"/>
        <v>0.66999999999999993</v>
      </c>
      <c r="I4" s="2">
        <f t="shared" si="3"/>
        <v>0</v>
      </c>
    </row>
    <row r="5" spans="1:9" x14ac:dyDescent="0.25">
      <c r="A5" t="s">
        <v>3</v>
      </c>
      <c r="B5" s="5"/>
      <c r="C5">
        <f t="shared" si="0"/>
        <v>0</v>
      </c>
      <c r="D5" s="5"/>
      <c r="E5">
        <f t="shared" si="1"/>
        <v>0</v>
      </c>
      <c r="F5" s="2">
        <v>0.09</v>
      </c>
      <c r="G5" s="2">
        <v>0.1</v>
      </c>
      <c r="H5" s="2">
        <f t="shared" si="2"/>
        <v>0.19</v>
      </c>
      <c r="I5" s="2">
        <f t="shared" si="3"/>
        <v>0</v>
      </c>
    </row>
    <row r="6" spans="1:9" x14ac:dyDescent="0.25">
      <c r="A6" t="s">
        <v>6</v>
      </c>
      <c r="B6" s="5"/>
      <c r="C6">
        <f t="shared" si="0"/>
        <v>0</v>
      </c>
      <c r="D6" s="5"/>
      <c r="E6">
        <f t="shared" si="1"/>
        <v>0</v>
      </c>
      <c r="F6" s="2">
        <v>0.31</v>
      </c>
      <c r="G6" s="2">
        <v>0.34</v>
      </c>
      <c r="H6" s="2">
        <f t="shared" si="2"/>
        <v>0.65</v>
      </c>
      <c r="I6" s="2">
        <f t="shared" si="3"/>
        <v>0</v>
      </c>
    </row>
    <row r="7" spans="1:9" x14ac:dyDescent="0.25">
      <c r="A7" t="s">
        <v>7</v>
      </c>
      <c r="B7" s="5"/>
      <c r="C7">
        <f t="shared" si="0"/>
        <v>0</v>
      </c>
      <c r="D7" s="5"/>
      <c r="E7">
        <f t="shared" si="1"/>
        <v>0</v>
      </c>
      <c r="F7" s="2">
        <v>0.15</v>
      </c>
      <c r="G7" s="2">
        <v>0.17</v>
      </c>
      <c r="H7" s="2">
        <f t="shared" si="2"/>
        <v>0.32</v>
      </c>
      <c r="I7" s="2">
        <f t="shared" si="3"/>
        <v>0</v>
      </c>
    </row>
    <row r="8" spans="1:9" x14ac:dyDescent="0.25">
      <c r="A8" t="s">
        <v>8</v>
      </c>
      <c r="B8" s="5"/>
      <c r="C8">
        <f t="shared" si="0"/>
        <v>0</v>
      </c>
      <c r="D8" s="5"/>
      <c r="E8">
        <f t="shared" si="1"/>
        <v>0</v>
      </c>
      <c r="F8" s="2">
        <v>0.3</v>
      </c>
      <c r="G8" s="2">
        <v>0.32</v>
      </c>
      <c r="H8" s="2">
        <f t="shared" si="2"/>
        <v>0.62</v>
      </c>
      <c r="I8" s="2">
        <f t="shared" si="3"/>
        <v>0</v>
      </c>
    </row>
    <row r="9" spans="1:9" x14ac:dyDescent="0.25">
      <c r="A9" t="s">
        <v>9</v>
      </c>
      <c r="B9" s="5"/>
      <c r="C9">
        <f t="shared" si="0"/>
        <v>0</v>
      </c>
      <c r="D9" s="5"/>
      <c r="E9">
        <f t="shared" si="1"/>
        <v>0</v>
      </c>
      <c r="F9" s="2">
        <v>0.45</v>
      </c>
      <c r="G9" s="2">
        <v>0.5</v>
      </c>
      <c r="H9" s="2">
        <f t="shared" si="2"/>
        <v>0.95</v>
      </c>
      <c r="I9" s="2">
        <f t="shared" si="3"/>
        <v>0</v>
      </c>
    </row>
    <row r="10" spans="1:9" x14ac:dyDescent="0.25">
      <c r="A10" t="s">
        <v>5</v>
      </c>
      <c r="B10" s="5"/>
      <c r="C10">
        <f t="shared" si="0"/>
        <v>0</v>
      </c>
      <c r="D10" s="5"/>
      <c r="E10">
        <f t="shared" si="1"/>
        <v>0</v>
      </c>
      <c r="F10" s="2">
        <v>0.02</v>
      </c>
      <c r="G10" s="2">
        <v>0.02</v>
      </c>
      <c r="H10" s="2">
        <f t="shared" si="2"/>
        <v>0.04</v>
      </c>
      <c r="I10" s="2">
        <f t="shared" si="3"/>
        <v>0</v>
      </c>
    </row>
    <row r="11" spans="1:9" x14ac:dyDescent="0.25">
      <c r="A11" t="s">
        <v>10</v>
      </c>
      <c r="B11" s="5"/>
      <c r="C11">
        <f t="shared" si="0"/>
        <v>0</v>
      </c>
      <c r="D11" s="5"/>
      <c r="E11">
        <f t="shared" si="1"/>
        <v>0</v>
      </c>
      <c r="F11" s="2">
        <v>0.19</v>
      </c>
      <c r="G11" s="2">
        <v>0.2</v>
      </c>
      <c r="H11" s="2">
        <f t="shared" si="2"/>
        <v>0.39</v>
      </c>
      <c r="I11" s="2">
        <f t="shared" si="3"/>
        <v>0</v>
      </c>
    </row>
    <row r="12" spans="1:9" x14ac:dyDescent="0.25">
      <c r="A12" t="s">
        <v>11</v>
      </c>
      <c r="B12" s="5"/>
      <c r="C12">
        <f t="shared" si="0"/>
        <v>0</v>
      </c>
      <c r="D12" s="5"/>
      <c r="E12">
        <f t="shared" si="1"/>
        <v>0</v>
      </c>
      <c r="F12" s="2">
        <v>0.18</v>
      </c>
      <c r="G12" s="2">
        <v>0.2</v>
      </c>
      <c r="H12" s="2">
        <f t="shared" si="2"/>
        <v>0.38</v>
      </c>
      <c r="I12" s="2">
        <f t="shared" si="3"/>
        <v>0</v>
      </c>
    </row>
    <row r="15" spans="1:9" x14ac:dyDescent="0.25">
      <c r="A15" s="3" t="s">
        <v>17</v>
      </c>
      <c r="B15" s="7">
        <f>SUM(I2:I12)</f>
        <v>0</v>
      </c>
    </row>
    <row r="16" spans="1:9" x14ac:dyDescent="0.25">
      <c r="A16" s="5" t="s">
        <v>39</v>
      </c>
      <c r="B16" s="5"/>
    </row>
    <row r="17" spans="1:2" x14ac:dyDescent="0.25">
      <c r="A17" s="4" t="s">
        <v>18</v>
      </c>
      <c r="B1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7D6D-4883-49E7-BB28-0A50E3C285F8}">
  <dimension ref="A1:I22"/>
  <sheetViews>
    <sheetView workbookViewId="0">
      <selection activeCell="A12" sqref="A12"/>
    </sheetView>
  </sheetViews>
  <sheetFormatPr defaultRowHeight="15" x14ac:dyDescent="0.25"/>
  <cols>
    <col min="1" max="1" width="28.7109375" customWidth="1"/>
    <col min="2" max="2" width="16.85546875" customWidth="1"/>
    <col min="3" max="3" width="16.7109375" customWidth="1"/>
    <col min="4" max="4" width="16.140625" customWidth="1"/>
    <col min="5" max="5" width="12.7109375" customWidth="1"/>
    <col min="6" max="6" width="14" customWidth="1"/>
    <col min="7" max="7" width="16.5703125" customWidth="1"/>
    <col min="8" max="8" width="15.85546875" customWidth="1"/>
    <col min="9" max="9" width="16.85546875" customWidth="1"/>
  </cols>
  <sheetData>
    <row r="1" spans="1:9" x14ac:dyDescent="0.25">
      <c r="B1" s="6" t="s">
        <v>34</v>
      </c>
      <c r="C1" s="6" t="s">
        <v>28</v>
      </c>
      <c r="D1" s="6" t="s">
        <v>30</v>
      </c>
      <c r="E1" s="6" t="s">
        <v>31</v>
      </c>
      <c r="F1" s="6" t="s">
        <v>32</v>
      </c>
      <c r="G1" s="6" t="s">
        <v>40</v>
      </c>
      <c r="H1" s="6" t="s">
        <v>31</v>
      </c>
      <c r="I1" s="6" t="s">
        <v>33</v>
      </c>
    </row>
    <row r="2" spans="1:9" x14ac:dyDescent="0.25">
      <c r="A2" s="1" t="s">
        <v>19</v>
      </c>
      <c r="B2" s="1" t="s">
        <v>35</v>
      </c>
      <c r="C2" s="1" t="s">
        <v>29</v>
      </c>
      <c r="D2" s="1" t="s">
        <v>15</v>
      </c>
      <c r="E2" s="1" t="s">
        <v>15</v>
      </c>
      <c r="F2" s="1" t="s">
        <v>15</v>
      </c>
      <c r="G2" s="1" t="s">
        <v>41</v>
      </c>
      <c r="H2" s="1" t="s">
        <v>42</v>
      </c>
      <c r="I2" s="1" t="s">
        <v>16</v>
      </c>
    </row>
    <row r="3" spans="1:9" x14ac:dyDescent="0.25">
      <c r="A3" t="s">
        <v>20</v>
      </c>
      <c r="B3" s="5"/>
      <c r="C3" s="5"/>
      <c r="D3" s="2">
        <v>102</v>
      </c>
      <c r="E3" s="2">
        <v>33</v>
      </c>
      <c r="F3" s="2">
        <f t="shared" ref="F3:F10" si="0">SUM(D3,E3)</f>
        <v>135</v>
      </c>
      <c r="G3" s="2">
        <f t="shared" ref="G3:H10" si="1">B3*D3</f>
        <v>0</v>
      </c>
      <c r="H3" s="2">
        <f t="shared" si="1"/>
        <v>0</v>
      </c>
      <c r="I3" s="2">
        <f t="shared" ref="I3:I10" si="2">SUM(G3,H3)</f>
        <v>0</v>
      </c>
    </row>
    <row r="4" spans="1:9" x14ac:dyDescent="0.25">
      <c r="A4" t="s">
        <v>21</v>
      </c>
      <c r="B4" s="5"/>
      <c r="C4" s="5"/>
      <c r="D4" s="2">
        <v>139</v>
      </c>
      <c r="E4" s="2">
        <v>33</v>
      </c>
      <c r="F4" s="2">
        <f t="shared" si="0"/>
        <v>172</v>
      </c>
      <c r="G4" s="2">
        <f t="shared" si="1"/>
        <v>0</v>
      </c>
      <c r="H4" s="2">
        <f t="shared" si="1"/>
        <v>0</v>
      </c>
      <c r="I4" s="2">
        <f t="shared" si="2"/>
        <v>0</v>
      </c>
    </row>
    <row r="5" spans="1:9" x14ac:dyDescent="0.25">
      <c r="A5" t="s">
        <v>22</v>
      </c>
      <c r="B5" s="5"/>
      <c r="C5" s="5"/>
      <c r="D5" s="2">
        <v>214</v>
      </c>
      <c r="E5" s="2">
        <v>33</v>
      </c>
      <c r="F5" s="2">
        <f t="shared" si="0"/>
        <v>247</v>
      </c>
      <c r="G5" s="2">
        <f t="shared" si="1"/>
        <v>0</v>
      </c>
      <c r="H5" s="2">
        <f t="shared" si="1"/>
        <v>0</v>
      </c>
      <c r="I5" s="2">
        <f t="shared" si="2"/>
        <v>0</v>
      </c>
    </row>
    <row r="6" spans="1:9" x14ac:dyDescent="0.25">
      <c r="A6" t="s">
        <v>23</v>
      </c>
      <c r="B6" s="5"/>
      <c r="C6" s="5"/>
      <c r="D6" s="2">
        <v>92</v>
      </c>
      <c r="E6" s="2">
        <v>33</v>
      </c>
      <c r="F6" s="2">
        <f t="shared" si="0"/>
        <v>125</v>
      </c>
      <c r="G6" s="2">
        <f t="shared" si="1"/>
        <v>0</v>
      </c>
      <c r="H6" s="2">
        <f t="shared" si="1"/>
        <v>0</v>
      </c>
      <c r="I6" s="2">
        <f t="shared" si="2"/>
        <v>0</v>
      </c>
    </row>
    <row r="7" spans="1:9" x14ac:dyDescent="0.25">
      <c r="A7" t="s">
        <v>24</v>
      </c>
      <c r="B7" s="5"/>
      <c r="C7" s="5"/>
      <c r="D7" s="2">
        <v>102</v>
      </c>
      <c r="E7" s="2">
        <v>33</v>
      </c>
      <c r="F7" s="2">
        <f t="shared" si="0"/>
        <v>135</v>
      </c>
      <c r="G7" s="2">
        <f t="shared" si="1"/>
        <v>0</v>
      </c>
      <c r="H7" s="2">
        <f t="shared" si="1"/>
        <v>0</v>
      </c>
      <c r="I7" s="2">
        <f t="shared" si="2"/>
        <v>0</v>
      </c>
    </row>
    <row r="8" spans="1:9" x14ac:dyDescent="0.25">
      <c r="A8" t="s">
        <v>25</v>
      </c>
      <c r="B8" s="5"/>
      <c r="C8" s="5"/>
      <c r="D8" s="2">
        <v>28</v>
      </c>
      <c r="E8" s="2">
        <v>17</v>
      </c>
      <c r="F8" s="2">
        <f t="shared" si="0"/>
        <v>45</v>
      </c>
      <c r="G8" s="2">
        <f t="shared" si="1"/>
        <v>0</v>
      </c>
      <c r="H8" s="2">
        <f t="shared" si="1"/>
        <v>0</v>
      </c>
      <c r="I8" s="2">
        <f t="shared" si="2"/>
        <v>0</v>
      </c>
    </row>
    <row r="9" spans="1:9" x14ac:dyDescent="0.25">
      <c r="A9" t="s">
        <v>26</v>
      </c>
      <c r="B9" s="5"/>
      <c r="C9" s="5"/>
      <c r="D9" s="2">
        <v>18</v>
      </c>
      <c r="E9" s="2">
        <v>17</v>
      </c>
      <c r="F9" s="2">
        <f t="shared" si="0"/>
        <v>35</v>
      </c>
      <c r="G9" s="2">
        <f t="shared" si="1"/>
        <v>0</v>
      </c>
      <c r="H9" s="2">
        <f t="shared" si="1"/>
        <v>0</v>
      </c>
      <c r="I9" s="2">
        <f t="shared" si="2"/>
        <v>0</v>
      </c>
    </row>
    <row r="10" spans="1:9" x14ac:dyDescent="0.25">
      <c r="A10" t="s">
        <v>27</v>
      </c>
      <c r="B10" s="5"/>
      <c r="C10" s="5"/>
      <c r="D10" s="2">
        <v>33</v>
      </c>
      <c r="E10" s="2">
        <v>7</v>
      </c>
      <c r="F10" s="2">
        <f t="shared" si="0"/>
        <v>40</v>
      </c>
      <c r="G10" s="2">
        <f t="shared" si="1"/>
        <v>0</v>
      </c>
      <c r="H10" s="2">
        <f t="shared" si="1"/>
        <v>0</v>
      </c>
      <c r="I10" s="2">
        <f t="shared" si="2"/>
        <v>0</v>
      </c>
    </row>
    <row r="11" spans="1:9" x14ac:dyDescent="0.25">
      <c r="B11" s="5"/>
      <c r="C11" s="5"/>
      <c r="D11" s="2"/>
      <c r="E11" s="2"/>
      <c r="F11" s="2"/>
      <c r="G11" s="2"/>
      <c r="H11" s="2"/>
    </row>
    <row r="12" spans="1:9" x14ac:dyDescent="0.25">
      <c r="B12" s="5"/>
      <c r="C12" s="5"/>
      <c r="D12" s="2"/>
      <c r="E12" s="2"/>
      <c r="F12" s="2"/>
      <c r="G12" s="2"/>
      <c r="H12" s="2"/>
    </row>
    <row r="13" spans="1:9" x14ac:dyDescent="0.25">
      <c r="B13" s="5"/>
      <c r="C13" s="5"/>
      <c r="D13" s="2"/>
      <c r="E13" s="2"/>
      <c r="F13" s="2"/>
      <c r="G13" s="2"/>
      <c r="H13" s="2"/>
    </row>
    <row r="16" spans="1:9" x14ac:dyDescent="0.25">
      <c r="A16" s="3" t="s">
        <v>17</v>
      </c>
      <c r="B16" s="7">
        <f>SUM(I3:I13)</f>
        <v>0</v>
      </c>
    </row>
    <row r="18" spans="1:9" x14ac:dyDescent="0.25">
      <c r="A18" s="4" t="s">
        <v>18</v>
      </c>
      <c r="B18" s="5"/>
    </row>
    <row r="20" spans="1:9" x14ac:dyDescent="0.25">
      <c r="F20" t="s">
        <v>50</v>
      </c>
      <c r="G20" t="s">
        <v>50</v>
      </c>
      <c r="H20" t="s">
        <v>50</v>
      </c>
      <c r="I20" t="s">
        <v>52</v>
      </c>
    </row>
    <row r="21" spans="1:9" x14ac:dyDescent="0.25">
      <c r="A21" t="s">
        <v>44</v>
      </c>
      <c r="B21" t="s">
        <v>47</v>
      </c>
      <c r="C21" t="s">
        <v>48</v>
      </c>
      <c r="D21" t="s">
        <v>49</v>
      </c>
      <c r="E21" t="s">
        <v>43</v>
      </c>
      <c r="F21" t="s">
        <v>45</v>
      </c>
      <c r="G21" t="s">
        <v>46</v>
      </c>
      <c r="H21" t="s">
        <v>51</v>
      </c>
      <c r="I21" t="s">
        <v>53</v>
      </c>
    </row>
    <row r="22" spans="1:9" x14ac:dyDescent="0.25">
      <c r="A22" t="s">
        <v>54</v>
      </c>
      <c r="B22" s="5"/>
      <c r="C22" s="5"/>
      <c r="D22" s="5"/>
      <c r="E22">
        <f>SUM(B22,C22,D22)</f>
        <v>0</v>
      </c>
      <c r="F22" s="2">
        <v>4.71</v>
      </c>
      <c r="G22" s="2">
        <v>1.47</v>
      </c>
      <c r="H22" s="2">
        <v>6.18</v>
      </c>
      <c r="I22" s="2">
        <f>E22*H22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Crop Estimator</vt:lpstr>
      <vt:lpstr>Livestock</vt:lpstr>
    </vt:vector>
  </TitlesOfParts>
  <Company>Northland Community and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Tjosaas</dc:creator>
  <cp:lastModifiedBy>Josh Tjosaas</cp:lastModifiedBy>
  <dcterms:created xsi:type="dcterms:W3CDTF">2020-05-19T18:00:34Z</dcterms:created>
  <dcterms:modified xsi:type="dcterms:W3CDTF">2020-05-20T13:34:23Z</dcterms:modified>
</cp:coreProperties>
</file>