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flarson\Desktop\"/>
    </mc:Choice>
  </mc:AlternateContent>
  <xr:revisionPtr revIDLastSave="0" documentId="13_ncr:1_{3FB5B7FE-43E1-44F5-856B-DF51D556965D}" xr6:coauthVersionLast="47" xr6:coauthVersionMax="47" xr10:uidLastSave="{00000000-0000-0000-0000-000000000000}"/>
  <bookViews>
    <workbookView xWindow="20370" yWindow="-4710" windowWidth="29040" windowHeight="15840" activeTab="1" xr2:uid="{00000000-000D-0000-FFFF-FFFF00000000}"/>
  </bookViews>
  <sheets>
    <sheet name="Reimbursment Request" sheetId="1" r:id="rId1"/>
    <sheet name="Match Documentation" sheetId="2" r:id="rId2"/>
    <sheet name="PracticeCodes" sheetId="4" r:id="rId3"/>
  </sheets>
  <definedNames>
    <definedName name="Advanced_Pumping_Plant_Automation_E533A">PracticeCodes!$D$74</definedName>
    <definedName name="Combustion_System_Improvement_372">PracticeCodes!$D$18:$D$19</definedName>
    <definedName name="Component">PracticeCodes!$D$2:$D$82</definedName>
    <definedName name="Cover_Crop_340">PracticeCodes!$D$6:$D$11</definedName>
    <definedName name="Energy_Efficient_Agricultural_Operation_374">PracticeCodes!$D$20:$D$29</definedName>
    <definedName name="Irrigation_Pipeline_430">PracticeCodes!$D$30:$D$35</definedName>
    <definedName name="Irrigation_System__Microirrigation_441">PracticeCodes!$D$36:$D$43</definedName>
    <definedName name="Irrigation_Water_Management_449">PracticeCodes!$D$50:$D$63</definedName>
    <definedName name="Nutrient_Management_590">PracticeCodes!$D$75:$D$80</definedName>
    <definedName name="_xlnm.Print_Area" localSheetId="1">'Match Documentation'!$A$1:$I$41</definedName>
    <definedName name="_xlnm.Print_Area" localSheetId="0">'Reimbursment Request'!$A$1:$I$31</definedName>
    <definedName name="Pumping_Plant_533">PracticeCodes!$D$64:$D$73</definedName>
    <definedName name="Residue_and_Tillage_Management_No_Till_329">PracticeCodes!$D$2:$D$5</definedName>
    <definedName name="Residue_and_Tillage_Management_Reduced_Till_345">PracticeCodes!$D$12:$D$13</definedName>
    <definedName name="Sprinkler_System_442">PracticeCodes!$D$44:$D$49</definedName>
    <definedName name="Water_Well_642">PracticeCodes!$D$81:$D$82</definedName>
    <definedName name="Well_Decommissioning_351">PracticeCodes!$D$14:$D$17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 i="2" l="1"/>
  <c r="I13" i="2"/>
  <c r="I12" i="2"/>
  <c r="I14" i="2"/>
  <c r="I21" i="2"/>
  <c r="I20" i="2"/>
  <c r="I19" i="2"/>
  <c r="I22" i="1"/>
  <c r="I21" i="1"/>
  <c r="I20" i="1"/>
  <c r="I19" i="1"/>
  <c r="I18" i="1"/>
  <c r="I17" i="1"/>
  <c r="I16" i="1"/>
  <c r="I15" i="1"/>
  <c r="I14" i="1"/>
  <c r="I24" i="1" l="1"/>
  <c r="I22" i="2"/>
  <c r="I15" i="2"/>
</calcChain>
</file>

<file path=xl/sharedStrings.xml><?xml version="1.0" encoding="utf-8"?>
<sst xmlns="http://schemas.openxmlformats.org/spreadsheetml/2006/main" count="665" uniqueCount="194">
  <si>
    <t>_______________________________________________________</t>
  </si>
  <si>
    <t>_________________</t>
  </si>
  <si>
    <t>Signature</t>
  </si>
  <si>
    <t>Date</t>
  </si>
  <si>
    <t>Total  Technical Assistance</t>
  </si>
  <si>
    <t>Deliverables
Technical Assistance</t>
  </si>
  <si>
    <t>Project Development</t>
  </si>
  <si>
    <t>Planning &amp; Design</t>
  </si>
  <si>
    <t>Construction &amp; Certification</t>
  </si>
  <si>
    <t>SWCD</t>
  </si>
  <si>
    <t>Address</t>
  </si>
  <si>
    <t>Date Submitted</t>
  </si>
  <si>
    <t>Contact Person</t>
  </si>
  <si>
    <t>Locally Funded Projects</t>
  </si>
  <si>
    <t>Cost</t>
  </si>
  <si>
    <t>Billable Rate - Direct Cost</t>
  </si>
  <si>
    <t>Billable Rate - Indirect Cost</t>
  </si>
  <si>
    <t xml:space="preserve">Billable Rate </t>
  </si>
  <si>
    <t>Inventory &amp; Evaluation Hours</t>
  </si>
  <si>
    <t>Planning &amp; Design Hours</t>
  </si>
  <si>
    <t>Construction &amp; Certification Hours</t>
  </si>
  <si>
    <t>Staff #2</t>
  </si>
  <si>
    <t>Staff #3</t>
  </si>
  <si>
    <t>Staff #1 (name or position)</t>
  </si>
  <si>
    <t xml:space="preserve">Staff #1 (name or position) </t>
  </si>
  <si>
    <t xml:space="preserve">
 In-Kind Staff Time</t>
  </si>
  <si>
    <t>In-Kind Education and Outreach Activity</t>
  </si>
  <si>
    <t>Total In-Kind Staff Time</t>
  </si>
  <si>
    <t>Nitrate Clinic Advertising</t>
  </si>
  <si>
    <t>Winter Workshop</t>
  </si>
  <si>
    <t>Contact # 02-CS-2022</t>
  </si>
  <si>
    <t>Total</t>
  </si>
  <si>
    <t>Producer Workshops Field Days</t>
  </si>
  <si>
    <t>Education &amp; Outreach</t>
  </si>
  <si>
    <t>I certify that to the best of my knowledge and belief, all expenditures reported (or payments requested) are for appropriate purposes and were made in accordance with the agreement set forth in the executed Agreement and Work Plan.</t>
  </si>
  <si>
    <t>Match Documentation</t>
  </si>
  <si>
    <t>Reimbursement Request</t>
  </si>
  <si>
    <t>Time Period</t>
  </si>
  <si>
    <t>Practice_Code</t>
  </si>
  <si>
    <t>Cost_Share_Program</t>
  </si>
  <si>
    <t>Practice_Name</t>
  </si>
  <si>
    <t>Component</t>
  </si>
  <si>
    <t>Unit_Type</t>
  </si>
  <si>
    <t>Unit_Cost</t>
  </si>
  <si>
    <t>Cost_Type</t>
  </si>
  <si>
    <t>Share_Rate</t>
  </si>
  <si>
    <t>Total Contract Caps</t>
  </si>
  <si>
    <t>329</t>
  </si>
  <si>
    <t>RCPP18</t>
  </si>
  <si>
    <t>Residue and Tillage Management, No Till</t>
  </si>
  <si>
    <t>HU-No-Till/Strip-Till</t>
  </si>
  <si>
    <t>Ac</t>
  </si>
  <si>
    <t>PR</t>
  </si>
  <si>
    <t>100</t>
  </si>
  <si>
    <t>HU-No-Till/Strip-Till with Herbicide and No Cover Crop</t>
  </si>
  <si>
    <t>No-Till/Strip-Till</t>
  </si>
  <si>
    <t>No-Till/Strip-Till with Herbicide and No Cover Crop</t>
  </si>
  <si>
    <t>340</t>
  </si>
  <si>
    <t>Cover Crop</t>
  </si>
  <si>
    <t>Cover Crop - Basic (Organic and Non-organic)</t>
  </si>
  <si>
    <t>Cover Crop - Multiple Species (Organic and Non-organic)</t>
  </si>
  <si>
    <t>Cover Crop - No Termination Needed, Basic and organic/non-organic</t>
  </si>
  <si>
    <t>HU-Cover Crop - Basic (Organic and Non-organic)</t>
  </si>
  <si>
    <t>HU-Cover Crop - Multiple Species (Organic and Non-organic)</t>
  </si>
  <si>
    <t>HU-Cover Crop - No Termination Needed, Basic and organic/non-organic</t>
  </si>
  <si>
    <t>345</t>
  </si>
  <si>
    <t>Residue and Tillage Management, Reduced Till</t>
  </si>
  <si>
    <t>HU-Residue and Tillage Management, Reduced Till</t>
  </si>
  <si>
    <t>351</t>
  </si>
  <si>
    <t>Well Decommissioning</t>
  </si>
  <si>
    <t>Deep Drilled Well - Bedrock Not Present</t>
  </si>
  <si>
    <t>Ft</t>
  </si>
  <si>
    <t>HU-Deep Drilled Well - Bedrock Not Present</t>
  </si>
  <si>
    <t>HU-Shallow Drilled Well Sealed with Grout</t>
  </si>
  <si>
    <t>No</t>
  </si>
  <si>
    <t>Shallow Drilled Well Sealed with Grout</t>
  </si>
  <si>
    <t>372</t>
  </si>
  <si>
    <t>Combustion System Improvement</t>
  </si>
  <si>
    <t>Electric Motor in-lieu of IC Engine</t>
  </si>
  <si>
    <t>HP</t>
  </si>
  <si>
    <t>HU-Electric Motor in-lieu of IC Engine</t>
  </si>
  <si>
    <t>374</t>
  </si>
  <si>
    <t>Energy Efficient Agricultural Operation</t>
  </si>
  <si>
    <t>Automatic Controller System</t>
  </si>
  <si>
    <t>HU-Automatic Controller System</t>
  </si>
  <si>
    <t>HU-Motor Upgrade = 1 HP</t>
  </si>
  <si>
    <t>HU-Motor Upgrade &gt; 1 and &lt; 10 HP</t>
  </si>
  <si>
    <t>HU-Variable Speed Drive 15 HP or Less</t>
  </si>
  <si>
    <t>HU-Variable Speed Drive Over 15 HP</t>
  </si>
  <si>
    <t>Motor Upgrade = 1 HP</t>
  </si>
  <si>
    <t>Motor Upgrade &gt; 1 and &lt; 10 HP</t>
  </si>
  <si>
    <t>Variable Speed Drive 15 HP or Less</t>
  </si>
  <si>
    <t>Variable Speed Drive Over 15 HP</t>
  </si>
  <si>
    <t>430</t>
  </si>
  <si>
    <t>Irrigation Pipeline</t>
  </si>
  <si>
    <t>Deep Buried HDPE or PVC Pipe, 5 to 6 feet deep, to service microirrigation system</t>
  </si>
  <si>
    <t>Lb</t>
  </si>
  <si>
    <t>HDPE (Iron Pipe Size &amp; Tubing), Diameter 8 inches and less, Underground installation</t>
  </si>
  <si>
    <t>HU-Deep Buried HDPE or PVC Pipe, 5 to 6 feet deep, to service microirrigation system</t>
  </si>
  <si>
    <t>HU-HDPE (Iron Pipe Size &amp; Tubing), Diameter 8 inches and less, Underground installation</t>
  </si>
  <si>
    <t>HU-PVC (Iron Pipe Size), less than or equal to 4 inch, Small Scale System</t>
  </si>
  <si>
    <t>LnFt</t>
  </si>
  <si>
    <t>PVC (Iron Pipe Size), less than or equal to 4 inch, Small Scale System</t>
  </si>
  <si>
    <t>441</t>
  </si>
  <si>
    <t>Irrigation System, Microirrigation</t>
  </si>
  <si>
    <t>HU-Small Microirrigation System</t>
  </si>
  <si>
    <t>SqFt</t>
  </si>
  <si>
    <t>HU-Subsurface Drip Irrigation (SDI)</t>
  </si>
  <si>
    <t>HU-Surface drip irrigation, hoop house</t>
  </si>
  <si>
    <t>HU-Surface Tape</t>
  </si>
  <si>
    <t>Small Microirrigation System</t>
  </si>
  <si>
    <t>Subsurface Drip Irrigation (SDI)</t>
  </si>
  <si>
    <t>Surface drip irrigation, hoop house</t>
  </si>
  <si>
    <t>Surface Tape</t>
  </si>
  <si>
    <t>442</t>
  </si>
  <si>
    <t>Sprinkler System</t>
  </si>
  <si>
    <t>Fertigation Retrofit, 80 gph Pump</t>
  </si>
  <si>
    <t>HU-Fertigation Retrofit, 80 gph Pump</t>
  </si>
  <si>
    <t>HU-Renovation of Existing Sprinkler System</t>
  </si>
  <si>
    <t>HU-VRI System - Zone</t>
  </si>
  <si>
    <t>Renovation of Existing Sprinkler System</t>
  </si>
  <si>
    <t>VRI System - Zone</t>
  </si>
  <si>
    <t>449</t>
  </si>
  <si>
    <t>Irrigation Water Management</t>
  </si>
  <si>
    <t>Advanced IWM &lt; 1 acre</t>
  </si>
  <si>
    <t>Advanced IWM, greater than 30 acres</t>
  </si>
  <si>
    <t>HU-Advanced IWM &lt; 1 acre</t>
  </si>
  <si>
    <t>HU-Advanced IWM, greater than 30 acres</t>
  </si>
  <si>
    <t>HU-Intermediate IWM &lt; 1 acre</t>
  </si>
  <si>
    <t>HU-Intermediate IWM, greater than 30 acres</t>
  </si>
  <si>
    <t>HU-Soil Moisture Sensors with Data Recorder with Telemetry_YR1</t>
  </si>
  <si>
    <t>HU-Soil Moisture Sensors with Data Recorder_YR1</t>
  </si>
  <si>
    <t>HU-Soil Moisture Sensors_YR1</t>
  </si>
  <si>
    <t>Intermediate IWM &lt; 1 acre</t>
  </si>
  <si>
    <t>Intermediate IWM, greater than 30 acres</t>
  </si>
  <si>
    <t>Soil Moisture Sensors with Data Recorder with Telemetry_YR1</t>
  </si>
  <si>
    <t>Soil Moisture Sensors with Data Recorder_YR1</t>
  </si>
  <si>
    <t>Soil Moisture Sensors_YR1</t>
  </si>
  <si>
    <t>533</t>
  </si>
  <si>
    <t>Pumping Plant</t>
  </si>
  <si>
    <t>Electric-Powered Pump between 10 and 40 HP</t>
  </si>
  <si>
    <t>Electric-Powered Pump between 3 and 10 HP</t>
  </si>
  <si>
    <t>Electric-Powered Pump greater than 40 HP</t>
  </si>
  <si>
    <t>Electric-Powered Pump less than or equal to 3 HP with Pressure Tank</t>
  </si>
  <si>
    <t>HU-Electric-Powered Pump between 10 and 40 HP</t>
  </si>
  <si>
    <t>HU-Electric-Powered Pump between 3 and 10 HP</t>
  </si>
  <si>
    <t>HU-Electric-Powered Pump greater than 40 HP</t>
  </si>
  <si>
    <t>HU-Electric-Powered Pump less than or equal to 3 HP with Pressure Tank</t>
  </si>
  <si>
    <t>HU-Variable Frequency Drive</t>
  </si>
  <si>
    <t>Variable Frequency Drive</t>
  </si>
  <si>
    <t>E533A</t>
  </si>
  <si>
    <t>Advanced Pumping Plant Automation</t>
  </si>
  <si>
    <t>590</t>
  </si>
  <si>
    <t>Nutrient Management</t>
  </si>
  <si>
    <t>Basic NM (Non-Organic/Organic)</t>
  </si>
  <si>
    <t>Basic NM with Manure and/or Compost (Non-Organic/Organic)</t>
  </si>
  <si>
    <t>Basic Precision NM (Non-Organic/Organic)</t>
  </si>
  <si>
    <t>HU-Basic NM (Non-Organic/Organic)</t>
  </si>
  <si>
    <t>HU-Basic NM with Manure and/or Compost (Non-Organic/Organic)</t>
  </si>
  <si>
    <t>HU-Basic Precision NM (Non-Organic/Organic)</t>
  </si>
  <si>
    <t>642</t>
  </si>
  <si>
    <t>Water Well</t>
  </si>
  <si>
    <t>High Volume</t>
  </si>
  <si>
    <t>HU-High Volume</t>
  </si>
  <si>
    <t>Total In-Kind Education &amp; Outreach</t>
  </si>
  <si>
    <t>_329</t>
  </si>
  <si>
    <t>_340</t>
  </si>
  <si>
    <t>_345</t>
  </si>
  <si>
    <t>_351</t>
  </si>
  <si>
    <t>_372</t>
  </si>
  <si>
    <t>_374</t>
  </si>
  <si>
    <t>_430</t>
  </si>
  <si>
    <t>_441</t>
  </si>
  <si>
    <t>_442</t>
  </si>
  <si>
    <t>_449</t>
  </si>
  <si>
    <t>_533</t>
  </si>
  <si>
    <t>_590</t>
  </si>
  <si>
    <t>_642</t>
  </si>
  <si>
    <t>Pracitce Type/Code</t>
  </si>
  <si>
    <t>Residue_and_Tillage_Management_No_Till_329</t>
  </si>
  <si>
    <t>Cover_Crop_340</t>
  </si>
  <si>
    <t>Residue_and_Tillage_Management_Reduced_Till_345</t>
  </si>
  <si>
    <t>Well_Decommissioning_351</t>
  </si>
  <si>
    <t>Combustion_System_Improvement_372</t>
  </si>
  <si>
    <t>Energy_Efficient_Agricultural_Operation_374</t>
  </si>
  <si>
    <t>Irrigation_Pipeline_430</t>
  </si>
  <si>
    <t>Irrigation_System_Microirrigation_441</t>
  </si>
  <si>
    <t>Sprinkler_System_442</t>
  </si>
  <si>
    <t>Irrigation_Water_Management_449</t>
  </si>
  <si>
    <t>Pumping_Plant_533</t>
  </si>
  <si>
    <t>Advanced_Pumping_Plant_Automation_E533A</t>
  </si>
  <si>
    <t>Nutrient_Management_590</t>
  </si>
  <si>
    <t>Water_Well_642</t>
  </si>
  <si>
    <t xml:space="preserve">Staff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</si>
</sst>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b/>
      <sz val="11"/>
      <color theme="1"/>
      <name val="Calibri"/>
      <family val="2"/>
      <scheme val="minor"/>
    </font>
    <font>
      <b/>
      <sz val="14"/>
      <name val="Calibri"/>
      <family val="2"/>
      <scheme val="minor"/>
    </font>
    <font>
      <sz val="11"/>
      <color theme="1"/>
      <name val="Calibri"/>
      <family val="2"/>
      <scheme val="minor"/>
    </font>
    <font>
      <b/>
      <sz val="14"/>
      <color theme="1"/>
      <name val="Calibri"/>
      <family val="2"/>
      <scheme val="minor"/>
    </font>
    <font>
      <sz val="8"/>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44" fontId="3" fillId="0" borderId="0" applyFont="0" applyFill="0" applyBorder="0" applyAlignment="0" applyProtection="0"/>
  </cellStyleXfs>
  <cellXfs count="96">
    <xf numFmtId="0" fontId="0" fillId="0" borderId="0" xfId="0"/>
    <xf numFmtId="0" fontId="1" fillId="0" borderId="0" xfId="0" applyFont="1" applyBorder="1"/>
    <xf numFmtId="0" fontId="0" fillId="0" borderId="0" xfId="0" applyBorder="1"/>
    <xf numFmtId="0" fontId="0" fillId="0" borderId="0" xfId="0" applyFont="1" applyBorder="1"/>
    <xf numFmtId="44" fontId="0" fillId="0" borderId="1" xfId="0" applyNumberFormat="1" applyBorder="1"/>
    <xf numFmtId="0" fontId="0" fillId="0" borderId="1" xfId="0" applyBorder="1"/>
    <xf numFmtId="0" fontId="2" fillId="0" borderId="0" xfId="0" applyFont="1" applyBorder="1" applyAlignment="1">
      <alignment horizontal="center" vertical="top" wrapText="1"/>
    </xf>
    <xf numFmtId="0" fontId="0" fillId="0" borderId="0" xfId="0" applyAlignment="1"/>
    <xf numFmtId="0" fontId="2" fillId="0" borderId="0" xfId="0" applyFont="1" applyBorder="1" applyAlignment="1">
      <alignment horizontal="center" vertical="top" wrapText="1"/>
    </xf>
    <xf numFmtId="0" fontId="0" fillId="0" borderId="0" xfId="0" applyBorder="1" applyAlignment="1">
      <alignment horizontal="right"/>
    </xf>
    <xf numFmtId="44" fontId="0" fillId="0" borderId="0" xfId="0" applyNumberFormat="1" applyBorder="1"/>
    <xf numFmtId="44" fontId="1" fillId="0" borderId="1" xfId="0" applyNumberFormat="1" applyFont="1" applyBorder="1"/>
    <xf numFmtId="0" fontId="1" fillId="2" borderId="1" xfId="0" applyFont="1" applyFill="1" applyBorder="1" applyAlignment="1">
      <alignment horizontal="center" vertical="top" wrapText="1"/>
    </xf>
    <xf numFmtId="0" fontId="1" fillId="2" borderId="1" xfId="0" applyFont="1" applyFill="1" applyBorder="1" applyAlignment="1">
      <alignment horizontal="center" wrapText="1"/>
    </xf>
    <xf numFmtId="0" fontId="1" fillId="0" borderId="0" xfId="0" applyFont="1" applyFill="1" applyBorder="1" applyAlignment="1">
      <alignment vertical="center"/>
    </xf>
    <xf numFmtId="0" fontId="0" fillId="0" borderId="0" xfId="0"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5" borderId="1" xfId="0" applyFont="1" applyFill="1" applyBorder="1" applyAlignment="1">
      <alignment horizontal="center" vertical="top" wrapText="1"/>
    </xf>
    <xf numFmtId="0" fontId="1" fillId="5" borderId="1" xfId="0" applyFont="1" applyFill="1" applyBorder="1" applyAlignment="1">
      <alignment horizontal="center" wrapText="1"/>
    </xf>
    <xf numFmtId="0" fontId="0" fillId="0" borderId="0" xfId="0" applyNumberFormat="1" applyBorder="1" applyAlignment="1">
      <alignment horizontal="center"/>
    </xf>
    <xf numFmtId="44" fontId="0" fillId="0" borderId="0" xfId="1" applyFont="1" applyBorder="1" applyAlignment="1">
      <alignment horizontal="right"/>
    </xf>
    <xf numFmtId="0" fontId="0" fillId="2" borderId="1" xfId="0" applyFill="1" applyBorder="1" applyAlignment="1">
      <alignment horizontal="center" vertical="top"/>
    </xf>
    <xf numFmtId="0" fontId="0" fillId="0" borderId="0" xfId="0" applyFill="1" applyBorder="1" applyAlignment="1"/>
    <xf numFmtId="0" fontId="1" fillId="0" borderId="0" xfId="0" applyFont="1" applyFill="1" applyBorder="1" applyAlignment="1">
      <alignment vertical="center" wrapText="1"/>
    </xf>
    <xf numFmtId="0" fontId="1" fillId="6" borderId="9" xfId="0" applyFont="1" applyFill="1" applyBorder="1"/>
    <xf numFmtId="0" fontId="1" fillId="6" borderId="10" xfId="0" applyFont="1" applyFill="1" applyBorder="1"/>
    <xf numFmtId="0" fontId="1" fillId="6" borderId="7" xfId="0" applyFont="1" applyFill="1" applyBorder="1"/>
    <xf numFmtId="0" fontId="1" fillId="6" borderId="9" xfId="0" applyFont="1" applyFill="1" applyBorder="1" applyAlignment="1"/>
    <xf numFmtId="0" fontId="1" fillId="6" borderId="10" xfId="0" applyFont="1" applyFill="1" applyBorder="1" applyAlignment="1"/>
    <xf numFmtId="0" fontId="0" fillId="6" borderId="8" xfId="0" applyFill="1" applyBorder="1" applyAlignment="1"/>
    <xf numFmtId="0" fontId="1" fillId="6" borderId="6" xfId="0" applyFont="1" applyFill="1" applyBorder="1"/>
    <xf numFmtId="0" fontId="1" fillId="6" borderId="8" xfId="0" applyFont="1" applyFill="1" applyBorder="1"/>
    <xf numFmtId="49" fontId="0" fillId="0" borderId="0" xfId="0" applyNumberFormat="1"/>
    <xf numFmtId="49" fontId="0" fillId="0" borderId="0" xfId="0" applyNumberFormat="1" applyAlignment="1">
      <alignment horizontal="center"/>
    </xf>
    <xf numFmtId="44" fontId="0" fillId="0" borderId="0" xfId="1" applyFont="1"/>
    <xf numFmtId="44" fontId="0" fillId="0" borderId="0" xfId="1" applyFont="1" applyAlignment="1">
      <alignment horizontal="center"/>
    </xf>
    <xf numFmtId="49" fontId="0" fillId="7" borderId="0" xfId="0" applyNumberFormat="1" applyFill="1"/>
    <xf numFmtId="49" fontId="0" fillId="7" borderId="0" xfId="0" applyNumberFormat="1" applyFill="1" applyAlignment="1">
      <alignment horizontal="center"/>
    </xf>
    <xf numFmtId="44" fontId="0" fillId="7" borderId="0" xfId="1" applyFont="1" applyFill="1"/>
    <xf numFmtId="44" fontId="0" fillId="7" borderId="0" xfId="1" applyFont="1" applyFill="1" applyAlignment="1">
      <alignment horizontal="center"/>
    </xf>
    <xf numFmtId="44" fontId="0" fillId="0" borderId="1" xfId="1" applyFont="1" applyBorder="1" applyProtection="1">
      <protection locked="0"/>
    </xf>
    <xf numFmtId="44" fontId="0" fillId="0" borderId="1" xfId="0" applyNumberFormat="1" applyBorder="1" applyProtection="1">
      <protection locked="0"/>
    </xf>
    <xf numFmtId="44" fontId="0" fillId="0" borderId="1" xfId="0" applyNumberFormat="1" applyBorder="1" applyProtection="1"/>
    <xf numFmtId="44" fontId="1" fillId="0" borderId="1" xfId="0" applyNumberFormat="1" applyFont="1" applyBorder="1" applyProtection="1"/>
    <xf numFmtId="0" fontId="0" fillId="0" borderId="1" xfId="0" applyNumberFormat="1" applyBorder="1" applyAlignment="1" applyProtection="1">
      <alignment horizontal="center"/>
      <protection locked="0"/>
    </xf>
    <xf numFmtId="44" fontId="0" fillId="0" borderId="1" xfId="1" applyFont="1" applyBorder="1" applyAlignment="1" applyProtection="1">
      <alignment horizontal="left"/>
      <protection locked="0"/>
    </xf>
    <xf numFmtId="44" fontId="0" fillId="0" borderId="1" xfId="1" applyFont="1" applyBorder="1" applyAlignment="1" applyProtection="1">
      <alignment horizontal="right"/>
      <protection locked="0"/>
    </xf>
    <xf numFmtId="0" fontId="0" fillId="0" borderId="1" xfId="0" applyBorder="1" applyProtection="1">
      <protection locked="0"/>
    </xf>
    <xf numFmtId="0" fontId="0" fillId="0" borderId="1" xfId="0" applyBorder="1" applyAlignment="1" applyProtection="1">
      <alignment horizontal="left"/>
      <protection locked="0"/>
    </xf>
    <xf numFmtId="0" fontId="1" fillId="6" borderId="3" xfId="0" applyFont="1" applyFill="1" applyBorder="1" applyAlignment="1" applyProtection="1">
      <alignment horizontal="center"/>
      <protection locked="0"/>
    </xf>
    <xf numFmtId="0" fontId="1" fillId="6" borderId="4" xfId="0" applyFont="1" applyFill="1" applyBorder="1" applyAlignment="1" applyProtection="1">
      <alignment horizontal="center"/>
      <protection locked="0"/>
    </xf>
    <xf numFmtId="0" fontId="0" fillId="6" borderId="3"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0" fillId="0" borderId="5" xfId="0" applyBorder="1" applyAlignment="1">
      <alignment horizontal="left" wrapText="1"/>
    </xf>
    <xf numFmtId="0" fontId="0" fillId="0" borderId="0" xfId="0" applyBorder="1" applyAlignment="1">
      <alignment horizontal="left" wrapText="1"/>
    </xf>
    <xf numFmtId="0" fontId="0" fillId="0" borderId="2" xfId="0"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2" fillId="0" borderId="0" xfId="0" applyFont="1" applyBorder="1"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5" borderId="2" xfId="0" applyFont="1" applyFill="1" applyBorder="1" applyAlignment="1">
      <alignment horizontal="center" vertical="top" wrapText="1"/>
    </xf>
    <xf numFmtId="0" fontId="1" fillId="5" borderId="3" xfId="0" applyFont="1" applyFill="1" applyBorder="1" applyAlignment="1">
      <alignment horizontal="center" vertical="top"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6" borderId="7" xfId="0" applyFill="1" applyBorder="1" applyAlignment="1">
      <alignment horizontal="center"/>
    </xf>
    <xf numFmtId="0" fontId="0" fillId="6" borderId="6" xfId="0" applyFill="1" applyBorder="1" applyAlignment="1">
      <alignment horizontal="center"/>
    </xf>
    <xf numFmtId="0" fontId="0" fillId="0" borderId="0" xfId="0"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2" borderId="1" xfId="0" applyFont="1" applyFill="1" applyBorder="1" applyAlignment="1">
      <alignment horizontal="center" vertical="center"/>
    </xf>
    <xf numFmtId="0" fontId="0" fillId="0" borderId="1" xfId="0" applyBorder="1" applyAlignment="1" applyProtection="1">
      <alignment horizontal="center"/>
      <protection locked="0"/>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4" xfId="0" applyBorder="1" applyAlignment="1" applyProtection="1">
      <alignment horizontal="left"/>
      <protection locked="0"/>
    </xf>
    <xf numFmtId="0" fontId="0" fillId="3" borderId="1" xfId="0" applyFill="1" applyBorder="1" applyAlignment="1">
      <alignment horizontal="center"/>
    </xf>
    <xf numFmtId="0" fontId="0" fillId="0" borderId="1" xfId="0" applyBorder="1" applyAlignment="1" applyProtection="1">
      <alignment horizontal="left"/>
      <protection locked="0"/>
    </xf>
    <xf numFmtId="0" fontId="1" fillId="2" borderId="1" xfId="0" applyFont="1" applyFill="1" applyBorder="1" applyAlignment="1">
      <alignment horizontal="center" vertical="top" wrapText="1"/>
    </xf>
    <xf numFmtId="0" fontId="0" fillId="2" borderId="1" xfId="0" applyFill="1" applyBorder="1" applyAlignment="1">
      <alignment horizontal="center" vertical="top"/>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4" fillId="0" borderId="0" xfId="0" applyFont="1" applyAlignment="1">
      <alignment horizontal="center" vertic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 fillId="2" borderId="1" xfId="0" applyFont="1" applyFill="1" applyBorder="1" applyAlignment="1">
      <alignment horizontal="center"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79998</xdr:rowOff>
    </xdr:from>
    <xdr:to>
      <xdr:col>8</xdr:col>
      <xdr:colOff>819150</xdr:colOff>
      <xdr:row>0</xdr:row>
      <xdr:rowOff>1261121</xdr:rowOff>
    </xdr:to>
    <xdr:pic>
      <xdr:nvPicPr>
        <xdr:cNvPr id="2" name="Picture 1">
          <a:extLst>
            <a:ext uri="{FF2B5EF4-FFF2-40B4-BE49-F238E27FC236}">
              <a16:creationId xmlns:a16="http://schemas.microsoft.com/office/drawing/2014/main" id="{51F586A3-BD57-4985-B49B-375659777D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575" y="79998"/>
          <a:ext cx="7286625" cy="11811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8</xdr:col>
      <xdr:colOff>765810</xdr:colOff>
      <xdr:row>0</xdr:row>
      <xdr:rowOff>1184910</xdr:rowOff>
    </xdr:to>
    <xdr:pic>
      <xdr:nvPicPr>
        <xdr:cNvPr id="2" name="Picture 1">
          <a:extLst>
            <a:ext uri="{FF2B5EF4-FFF2-40B4-BE49-F238E27FC236}">
              <a16:creationId xmlns:a16="http://schemas.microsoft.com/office/drawing/2014/main" id="{558A31FA-04CF-47D4-A97C-E149B5DABA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575" y="0"/>
          <a:ext cx="7334250" cy="1188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view="pageLayout" topLeftCell="A7" zoomScaleNormal="100" workbookViewId="0">
      <selection activeCell="F16" sqref="F16"/>
    </sheetView>
  </sheetViews>
  <sheetFormatPr defaultRowHeight="15" x14ac:dyDescent="0.25"/>
  <cols>
    <col min="4" max="4" width="13.5703125" customWidth="1"/>
    <col min="5" max="5" width="11" customWidth="1"/>
    <col min="6" max="6" width="13.28515625" customWidth="1"/>
    <col min="7" max="9" width="12.5703125" customWidth="1"/>
  </cols>
  <sheetData>
    <row r="1" spans="1:9" ht="103.5" customHeight="1" x14ac:dyDescent="0.25"/>
    <row r="2" spans="1:9" ht="16.5" customHeight="1" x14ac:dyDescent="0.25"/>
    <row r="3" spans="1:9" ht="18.75" customHeight="1" x14ac:dyDescent="0.25">
      <c r="A3" s="59" t="s">
        <v>36</v>
      </c>
      <c r="B3" s="59"/>
      <c r="C3" s="59"/>
      <c r="D3" s="59"/>
      <c r="E3" s="59"/>
      <c r="F3" s="59"/>
      <c r="G3" s="59"/>
      <c r="H3" s="59"/>
      <c r="I3" s="59"/>
    </row>
    <row r="4" spans="1:9" ht="12" customHeight="1" x14ac:dyDescent="0.25">
      <c r="A4" s="8"/>
      <c r="B4" s="8"/>
      <c r="C4" s="8"/>
      <c r="D4" s="8"/>
      <c r="E4" s="8"/>
      <c r="F4" s="8"/>
      <c r="G4" s="8"/>
      <c r="H4" s="8"/>
      <c r="I4" s="8"/>
    </row>
    <row r="5" spans="1:9" x14ac:dyDescent="0.25">
      <c r="A5" s="1"/>
      <c r="B5" s="1"/>
      <c r="C5" s="1"/>
      <c r="D5" s="1"/>
      <c r="E5" s="14"/>
      <c r="F5" s="23"/>
      <c r="G5" s="23"/>
      <c r="H5" s="23"/>
    </row>
    <row r="6" spans="1:9" ht="21" customHeight="1" x14ac:dyDescent="0.25">
      <c r="A6" s="25" t="s">
        <v>9</v>
      </c>
      <c r="B6" s="50"/>
      <c r="C6" s="50"/>
      <c r="D6" s="51"/>
      <c r="E6" s="14"/>
      <c r="F6" s="28" t="s">
        <v>37</v>
      </c>
      <c r="G6" s="52"/>
      <c r="H6" s="52"/>
      <c r="I6" s="53"/>
    </row>
    <row r="7" spans="1:9" ht="21" customHeight="1" x14ac:dyDescent="0.25">
      <c r="A7" s="26" t="s">
        <v>10</v>
      </c>
      <c r="B7" s="50"/>
      <c r="C7" s="50"/>
      <c r="D7" s="51"/>
      <c r="E7" s="14"/>
      <c r="F7" s="29" t="s">
        <v>11</v>
      </c>
      <c r="G7" s="52"/>
      <c r="H7" s="52"/>
      <c r="I7" s="53"/>
    </row>
    <row r="8" spans="1:9" ht="21" customHeight="1" x14ac:dyDescent="0.25">
      <c r="A8" s="26"/>
      <c r="B8" s="50"/>
      <c r="C8" s="50"/>
      <c r="D8" s="51"/>
      <c r="E8" s="24"/>
      <c r="F8" s="29" t="s">
        <v>12</v>
      </c>
      <c r="G8" s="52"/>
      <c r="H8" s="52"/>
      <c r="I8" s="53"/>
    </row>
    <row r="9" spans="1:9" x14ac:dyDescent="0.25">
      <c r="A9" s="27"/>
      <c r="B9" s="31"/>
      <c r="C9" s="31"/>
      <c r="D9" s="32"/>
      <c r="E9" s="14"/>
      <c r="F9" s="67"/>
      <c r="G9" s="68"/>
      <c r="H9" s="68"/>
      <c r="I9" s="30"/>
    </row>
    <row r="10" spans="1:9" x14ac:dyDescent="0.25">
      <c r="E10" s="14"/>
      <c r="F10" s="69"/>
      <c r="G10" s="69"/>
      <c r="H10" s="69"/>
    </row>
    <row r="11" spans="1:9" ht="18" customHeight="1" x14ac:dyDescent="0.25">
      <c r="E11" s="14"/>
      <c r="F11" s="15"/>
      <c r="G11" s="15"/>
    </row>
    <row r="12" spans="1:9" x14ac:dyDescent="0.25">
      <c r="A12" s="70"/>
      <c r="B12" s="71"/>
      <c r="C12" s="71"/>
      <c r="D12" s="71"/>
      <c r="E12" s="71"/>
      <c r="F12" s="71"/>
      <c r="G12" s="71"/>
      <c r="H12" s="71"/>
      <c r="I12" s="72"/>
    </row>
    <row r="13" spans="1:9" ht="45.6" customHeight="1" x14ac:dyDescent="0.25">
      <c r="A13" s="63" t="s">
        <v>5</v>
      </c>
      <c r="B13" s="64"/>
      <c r="C13" s="64"/>
      <c r="D13" s="64"/>
      <c r="E13" s="18" t="s">
        <v>15</v>
      </c>
      <c r="F13" s="18" t="s">
        <v>18</v>
      </c>
      <c r="G13" s="18" t="s">
        <v>19</v>
      </c>
      <c r="H13" s="18" t="s">
        <v>20</v>
      </c>
      <c r="I13" s="19"/>
    </row>
    <row r="14" spans="1:9" x14ac:dyDescent="0.25">
      <c r="A14" s="65" t="s">
        <v>23</v>
      </c>
      <c r="B14" s="66"/>
      <c r="C14" s="66"/>
      <c r="D14" s="66"/>
      <c r="E14" s="46">
        <v>35.18</v>
      </c>
      <c r="F14" s="42">
        <v>3</v>
      </c>
      <c r="G14" s="42">
        <v>4</v>
      </c>
      <c r="H14" s="42">
        <v>4</v>
      </c>
      <c r="I14" s="4">
        <f>SUM(E14*F14)+(E14*G14)+E14*H14</f>
        <v>386.98</v>
      </c>
    </row>
    <row r="15" spans="1:9" x14ac:dyDescent="0.25">
      <c r="A15" s="65" t="s">
        <v>21</v>
      </c>
      <c r="B15" s="66"/>
      <c r="C15" s="66"/>
      <c r="D15" s="66"/>
      <c r="E15" s="46"/>
      <c r="F15" s="42"/>
      <c r="G15" s="48"/>
      <c r="H15" s="42"/>
      <c r="I15" s="4">
        <f t="shared" ref="I15:I22" si="0">SUM(E15*F15)+(E15*G15)+E15*H15</f>
        <v>0</v>
      </c>
    </row>
    <row r="16" spans="1:9" ht="13.9" customHeight="1" x14ac:dyDescent="0.25">
      <c r="A16" s="65" t="s">
        <v>22</v>
      </c>
      <c r="B16" s="66"/>
      <c r="C16" s="66"/>
      <c r="D16" s="66"/>
      <c r="E16" s="46"/>
      <c r="F16" s="42"/>
      <c r="G16" s="42"/>
      <c r="H16" s="42"/>
      <c r="I16" s="4">
        <f t="shared" si="0"/>
        <v>0</v>
      </c>
    </row>
    <row r="17" spans="1:9" ht="13.9" customHeight="1" x14ac:dyDescent="0.25">
      <c r="A17" s="56"/>
      <c r="B17" s="57"/>
      <c r="C17" s="57"/>
      <c r="D17" s="58"/>
      <c r="E17" s="46"/>
      <c r="F17" s="42"/>
      <c r="G17" s="42"/>
      <c r="H17" s="42"/>
      <c r="I17" s="4">
        <f t="shared" si="0"/>
        <v>0</v>
      </c>
    </row>
    <row r="18" spans="1:9" ht="13.9" customHeight="1" x14ac:dyDescent="0.25">
      <c r="A18" s="56"/>
      <c r="B18" s="57"/>
      <c r="C18" s="57"/>
      <c r="D18" s="58"/>
      <c r="E18" s="46"/>
      <c r="F18" s="42"/>
      <c r="G18" s="42"/>
      <c r="H18" s="42"/>
      <c r="I18" s="4">
        <f t="shared" si="0"/>
        <v>0</v>
      </c>
    </row>
    <row r="19" spans="1:9" ht="13.9" customHeight="1" x14ac:dyDescent="0.25">
      <c r="A19" s="56"/>
      <c r="B19" s="57"/>
      <c r="C19" s="57"/>
      <c r="D19" s="58"/>
      <c r="E19" s="46"/>
      <c r="F19" s="42"/>
      <c r="G19" s="42"/>
      <c r="H19" s="42"/>
      <c r="I19" s="4">
        <f t="shared" si="0"/>
        <v>0</v>
      </c>
    </row>
    <row r="20" spans="1:9" x14ac:dyDescent="0.25">
      <c r="A20" s="56"/>
      <c r="B20" s="57"/>
      <c r="C20" s="57"/>
      <c r="D20" s="58"/>
      <c r="E20" s="46"/>
      <c r="F20" s="42"/>
      <c r="G20" s="42"/>
      <c r="H20" s="42"/>
      <c r="I20" s="4">
        <f t="shared" si="0"/>
        <v>0</v>
      </c>
    </row>
    <row r="21" spans="1:9" x14ac:dyDescent="0.25">
      <c r="A21" s="56"/>
      <c r="B21" s="57"/>
      <c r="C21" s="57"/>
      <c r="D21" s="58"/>
      <c r="E21" s="46"/>
      <c r="F21" s="42"/>
      <c r="G21" s="42"/>
      <c r="H21" s="42"/>
      <c r="I21" s="4">
        <f t="shared" si="0"/>
        <v>0</v>
      </c>
    </row>
    <row r="22" spans="1:9" x14ac:dyDescent="0.25">
      <c r="A22" s="56"/>
      <c r="B22" s="57"/>
      <c r="C22" s="57"/>
      <c r="D22" s="57"/>
      <c r="E22" s="46"/>
      <c r="F22" s="42"/>
      <c r="G22" s="42"/>
      <c r="H22" s="42"/>
      <c r="I22" s="4">
        <f t="shared" si="0"/>
        <v>0</v>
      </c>
    </row>
    <row r="23" spans="1:9" x14ac:dyDescent="0.25">
      <c r="A23" s="56"/>
      <c r="B23" s="57"/>
      <c r="C23" s="57"/>
      <c r="D23" s="57"/>
      <c r="E23" s="49"/>
      <c r="F23" s="42"/>
      <c r="G23" s="42"/>
      <c r="H23" s="42"/>
      <c r="I23" s="5"/>
    </row>
    <row r="24" spans="1:9" x14ac:dyDescent="0.25">
      <c r="A24" s="60" t="s">
        <v>4</v>
      </c>
      <c r="B24" s="61"/>
      <c r="C24" s="61"/>
      <c r="D24" s="61"/>
      <c r="E24" s="61"/>
      <c r="F24" s="61"/>
      <c r="G24" s="61"/>
      <c r="H24" s="62"/>
      <c r="I24" s="4">
        <f>SUM(I14:I23)</f>
        <v>386.98</v>
      </c>
    </row>
    <row r="25" spans="1:9" ht="22.5" customHeight="1" x14ac:dyDescent="0.25">
      <c r="A25" s="54" t="s">
        <v>34</v>
      </c>
      <c r="B25" s="54"/>
      <c r="C25" s="54"/>
      <c r="D25" s="54"/>
      <c r="E25" s="54"/>
      <c r="F25" s="54"/>
      <c r="G25" s="54"/>
      <c r="H25" s="54"/>
      <c r="I25" s="54"/>
    </row>
    <row r="26" spans="1:9" x14ac:dyDescent="0.25">
      <c r="A26" s="55"/>
      <c r="B26" s="55"/>
      <c r="C26" s="55"/>
      <c r="D26" s="55"/>
      <c r="E26" s="55"/>
      <c r="F26" s="55"/>
      <c r="G26" s="55"/>
      <c r="H26" s="55"/>
      <c r="I26" s="55"/>
    </row>
    <row r="27" spans="1:9" x14ac:dyDescent="0.25">
      <c r="A27" s="55"/>
      <c r="B27" s="55"/>
      <c r="C27" s="55"/>
      <c r="D27" s="55"/>
      <c r="E27" s="55"/>
      <c r="F27" s="55"/>
      <c r="G27" s="55"/>
      <c r="H27" s="55"/>
      <c r="I27" s="55"/>
    </row>
    <row r="28" spans="1:9" x14ac:dyDescent="0.25">
      <c r="A28" s="2"/>
      <c r="B28" s="2"/>
      <c r="C28" s="2"/>
      <c r="D28" s="2"/>
      <c r="E28" s="2"/>
      <c r="F28" s="2"/>
      <c r="G28" s="2"/>
      <c r="H28" s="2"/>
      <c r="I28" s="2"/>
    </row>
    <row r="29" spans="1:9" x14ac:dyDescent="0.25">
      <c r="A29" s="2" t="s">
        <v>0</v>
      </c>
      <c r="B29" s="2"/>
      <c r="C29" s="2"/>
      <c r="D29" s="2"/>
      <c r="E29" s="2"/>
      <c r="F29" s="2"/>
      <c r="G29" s="2" t="s">
        <v>1</v>
      </c>
      <c r="H29" s="2"/>
    </row>
    <row r="30" spans="1:9" x14ac:dyDescent="0.25">
      <c r="A30" s="2" t="s">
        <v>2</v>
      </c>
      <c r="B30" s="2"/>
      <c r="C30" s="2"/>
      <c r="D30" s="2"/>
      <c r="E30" s="2"/>
      <c r="F30" s="2"/>
      <c r="G30" s="2" t="s">
        <v>3</v>
      </c>
      <c r="H30" s="2"/>
    </row>
  </sheetData>
  <sheetProtection sheet="1" objects="1" scenarios="1"/>
  <mergeCells count="23">
    <mergeCell ref="A3:I3"/>
    <mergeCell ref="B6:D6"/>
    <mergeCell ref="G6:I6"/>
    <mergeCell ref="A24:H24"/>
    <mergeCell ref="A13:D13"/>
    <mergeCell ref="A15:D15"/>
    <mergeCell ref="A23:D23"/>
    <mergeCell ref="A16:D16"/>
    <mergeCell ref="A14:D14"/>
    <mergeCell ref="A18:D18"/>
    <mergeCell ref="A17:D17"/>
    <mergeCell ref="F9:H9"/>
    <mergeCell ref="F10:H10"/>
    <mergeCell ref="A12:I12"/>
    <mergeCell ref="B7:D7"/>
    <mergeCell ref="G7:I7"/>
    <mergeCell ref="B8:D8"/>
    <mergeCell ref="G8:I8"/>
    <mergeCell ref="A25:I27"/>
    <mergeCell ref="A22:D22"/>
    <mergeCell ref="A20:D20"/>
    <mergeCell ref="A21:D21"/>
    <mergeCell ref="A19:D19"/>
  </mergeCells>
  <printOptions horizontalCentered="1"/>
  <pageMargins left="0.5" right="0.5" top="0.5" bottom="0.5" header="0.3" footer="0.3"/>
  <pageSetup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0DEF-5690-4163-888E-6A1FF776BA94}">
  <dimension ref="A1:L41"/>
  <sheetViews>
    <sheetView tabSelected="1" view="pageLayout" zoomScaleNormal="100" workbookViewId="0">
      <selection activeCell="A28" sqref="A28:H28"/>
    </sheetView>
  </sheetViews>
  <sheetFormatPr defaultRowHeight="15" x14ac:dyDescent="0.25"/>
  <cols>
    <col min="1" max="1" width="8" customWidth="1"/>
    <col min="4" max="4" width="14.42578125" customWidth="1"/>
    <col min="5" max="5" width="12.28515625" customWidth="1"/>
    <col min="6" max="6" width="14.42578125" customWidth="1"/>
    <col min="7" max="7" width="11.42578125" customWidth="1"/>
    <col min="8" max="8" width="13" customWidth="1"/>
    <col min="9" max="9" width="11.28515625" customWidth="1"/>
  </cols>
  <sheetData>
    <row r="1" spans="1:12" ht="112.5" customHeight="1" x14ac:dyDescent="0.25">
      <c r="A1" s="91"/>
      <c r="B1" s="91"/>
      <c r="C1" s="91"/>
      <c r="D1" s="91"/>
      <c r="E1" s="91"/>
      <c r="F1" s="91"/>
      <c r="G1" s="91"/>
      <c r="H1" s="91"/>
      <c r="I1" s="91"/>
    </row>
    <row r="2" spans="1:12" ht="18.75" customHeight="1" x14ac:dyDescent="0.25">
      <c r="A2" s="59" t="s">
        <v>35</v>
      </c>
      <c r="B2" s="59"/>
      <c r="C2" s="59"/>
      <c r="D2" s="59"/>
      <c r="E2" s="59"/>
      <c r="F2" s="59"/>
      <c r="G2" s="59"/>
      <c r="H2" s="59"/>
      <c r="I2" s="59"/>
      <c r="J2" s="6"/>
      <c r="K2" s="6"/>
      <c r="L2" s="6"/>
    </row>
    <row r="3" spans="1:12" x14ac:dyDescent="0.25">
      <c r="A3" s="1"/>
      <c r="B3" s="1"/>
      <c r="C3" s="1"/>
      <c r="D3" s="3"/>
      <c r="E3" s="14"/>
      <c r="F3" s="23"/>
      <c r="G3" s="23"/>
      <c r="H3" s="23"/>
    </row>
    <row r="4" spans="1:12" x14ac:dyDescent="0.25">
      <c r="A4" s="1"/>
      <c r="B4" s="1"/>
      <c r="C4" s="1"/>
      <c r="D4" s="1"/>
      <c r="E4" s="14"/>
      <c r="F4" s="23"/>
      <c r="G4" s="23"/>
      <c r="H4" s="23"/>
    </row>
    <row r="5" spans="1:12" ht="21" customHeight="1" x14ac:dyDescent="0.25">
      <c r="A5" s="25" t="s">
        <v>9</v>
      </c>
      <c r="B5" s="50"/>
      <c r="C5" s="50"/>
      <c r="D5" s="51"/>
      <c r="E5" s="14"/>
      <c r="F5" s="28" t="s">
        <v>37</v>
      </c>
      <c r="G5" s="52"/>
      <c r="H5" s="52"/>
      <c r="I5" s="53"/>
    </row>
    <row r="6" spans="1:12" ht="21" customHeight="1" x14ac:dyDescent="0.25">
      <c r="A6" s="26" t="s">
        <v>10</v>
      </c>
      <c r="B6" s="50"/>
      <c r="C6" s="50"/>
      <c r="D6" s="51"/>
      <c r="E6" s="14"/>
      <c r="F6" s="29" t="s">
        <v>11</v>
      </c>
      <c r="G6" s="52"/>
      <c r="H6" s="52"/>
      <c r="I6" s="53"/>
    </row>
    <row r="7" spans="1:12" ht="21" customHeight="1" x14ac:dyDescent="0.25">
      <c r="A7" s="26"/>
      <c r="B7" s="50"/>
      <c r="C7" s="50"/>
      <c r="D7" s="51"/>
      <c r="E7" s="24"/>
      <c r="F7" s="29" t="s">
        <v>12</v>
      </c>
      <c r="G7" s="52"/>
      <c r="H7" s="52"/>
      <c r="I7" s="53"/>
      <c r="J7" s="7"/>
    </row>
    <row r="8" spans="1:12" x14ac:dyDescent="0.25">
      <c r="A8" s="27"/>
      <c r="B8" s="31"/>
      <c r="C8" s="31"/>
      <c r="D8" s="32"/>
      <c r="E8" s="14"/>
      <c r="F8" s="67"/>
      <c r="G8" s="68"/>
      <c r="H8" s="68"/>
      <c r="I8" s="30"/>
      <c r="J8" s="7"/>
    </row>
    <row r="9" spans="1:12" x14ac:dyDescent="0.25">
      <c r="E9" s="14"/>
      <c r="F9" s="15"/>
      <c r="G9" s="15"/>
      <c r="J9" s="2"/>
      <c r="K9" s="7"/>
      <c r="L9" s="7"/>
    </row>
    <row r="10" spans="1:12" x14ac:dyDescent="0.25">
      <c r="A10" s="92"/>
      <c r="B10" s="93"/>
      <c r="C10" s="93"/>
      <c r="D10" s="93"/>
      <c r="E10" s="93"/>
      <c r="F10" s="93"/>
      <c r="G10" s="93"/>
      <c r="H10" s="93"/>
      <c r="I10" s="94"/>
      <c r="K10" s="7"/>
      <c r="L10" s="7"/>
    </row>
    <row r="11" spans="1:12" ht="44.45" customHeight="1" x14ac:dyDescent="0.25">
      <c r="A11" s="86" t="s">
        <v>5</v>
      </c>
      <c r="B11" s="95"/>
      <c r="C11" s="95"/>
      <c r="D11" s="95"/>
      <c r="E11" s="12" t="s">
        <v>16</v>
      </c>
      <c r="F11" s="12" t="s">
        <v>18</v>
      </c>
      <c r="G11" s="12" t="s">
        <v>7</v>
      </c>
      <c r="H11" s="12" t="s">
        <v>8</v>
      </c>
      <c r="I11" s="13"/>
    </row>
    <row r="12" spans="1:12" x14ac:dyDescent="0.25">
      <c r="A12" s="85" t="s">
        <v>24</v>
      </c>
      <c r="B12" s="85"/>
      <c r="C12" s="85"/>
      <c r="D12" s="85"/>
      <c r="E12" s="41">
        <v>11.06</v>
      </c>
      <c r="F12" s="45">
        <v>2</v>
      </c>
      <c r="G12" s="45">
        <v>4</v>
      </c>
      <c r="H12" s="45">
        <v>3</v>
      </c>
      <c r="I12" s="4">
        <f>SUM(E12*F12)+(E12*G12)+(E12*H12)</f>
        <v>99.539999999999992</v>
      </c>
    </row>
    <row r="13" spans="1:12" x14ac:dyDescent="0.25">
      <c r="A13" s="85" t="s">
        <v>21</v>
      </c>
      <c r="B13" s="85"/>
      <c r="C13" s="85"/>
      <c r="D13" s="85"/>
      <c r="E13" s="46"/>
      <c r="F13" s="45"/>
      <c r="G13" s="45"/>
      <c r="H13" s="45"/>
      <c r="I13" s="4">
        <f>SUM(E13*F13)+(E13*G13)+(E13*H13)</f>
        <v>0</v>
      </c>
    </row>
    <row r="14" spans="1:12" x14ac:dyDescent="0.25">
      <c r="A14" s="85" t="s">
        <v>193</v>
      </c>
      <c r="B14" s="85"/>
      <c r="C14" s="85"/>
      <c r="D14" s="85"/>
      <c r="E14" s="41"/>
      <c r="F14" s="45"/>
      <c r="G14" s="45"/>
      <c r="H14" s="45"/>
      <c r="I14" s="4">
        <f t="shared" ref="I14" si="0">SUM(E14*F14)+(E14*G14)+(E14*H14)</f>
        <v>0</v>
      </c>
    </row>
    <row r="15" spans="1:12" x14ac:dyDescent="0.25">
      <c r="A15" s="75" t="s">
        <v>4</v>
      </c>
      <c r="B15" s="76"/>
      <c r="C15" s="76"/>
      <c r="D15" s="76"/>
      <c r="E15" s="76"/>
      <c r="F15" s="76"/>
      <c r="G15" s="76"/>
      <c r="H15" s="77"/>
      <c r="I15" s="11">
        <f>SUM(I12:I14)</f>
        <v>99.539999999999992</v>
      </c>
    </row>
    <row r="16" spans="1:12" ht="9" customHeight="1" x14ac:dyDescent="0.25">
      <c r="A16" s="9"/>
      <c r="B16" s="9"/>
      <c r="C16" s="9"/>
      <c r="D16" s="9"/>
      <c r="E16" s="9"/>
      <c r="F16" s="10"/>
      <c r="G16" s="10"/>
      <c r="H16" s="10"/>
      <c r="I16" s="2"/>
    </row>
    <row r="17" spans="1:12" x14ac:dyDescent="0.25">
      <c r="A17" s="84"/>
      <c r="B17" s="84"/>
      <c r="C17" s="84"/>
      <c r="D17" s="84"/>
      <c r="E17" s="84"/>
      <c r="F17" s="84"/>
      <c r="G17" s="84"/>
      <c r="H17" s="84"/>
      <c r="I17" s="84"/>
    </row>
    <row r="18" spans="1:12" ht="45" x14ac:dyDescent="0.25">
      <c r="A18" s="86" t="s">
        <v>25</v>
      </c>
      <c r="B18" s="87"/>
      <c r="C18" s="87"/>
      <c r="D18" s="87"/>
      <c r="E18" s="12" t="s">
        <v>17</v>
      </c>
      <c r="F18" s="12" t="s">
        <v>6</v>
      </c>
      <c r="G18" s="12" t="s">
        <v>32</v>
      </c>
      <c r="H18" s="12" t="s">
        <v>33</v>
      </c>
      <c r="I18" s="22"/>
    </row>
    <row r="19" spans="1:12" x14ac:dyDescent="0.25">
      <c r="A19" s="85" t="s">
        <v>23</v>
      </c>
      <c r="B19" s="85"/>
      <c r="C19" s="85"/>
      <c r="D19" s="85"/>
      <c r="E19" s="47">
        <v>46.24</v>
      </c>
      <c r="F19" s="45">
        <v>3</v>
      </c>
      <c r="G19" s="45">
        <v>3</v>
      </c>
      <c r="H19" s="45">
        <v>3</v>
      </c>
      <c r="I19" s="43">
        <f>SUM(E19*F19)+(E19*G19)+(E19*H19)</f>
        <v>416.15999999999997</v>
      </c>
    </row>
    <row r="20" spans="1:12" x14ac:dyDescent="0.25">
      <c r="A20" s="85"/>
      <c r="B20" s="85"/>
      <c r="C20" s="85"/>
      <c r="D20" s="85"/>
      <c r="E20" s="47"/>
      <c r="F20" s="45"/>
      <c r="G20" s="45"/>
      <c r="H20" s="45"/>
      <c r="I20" s="43">
        <f t="shared" ref="I20:I21" si="1">SUM(E20*F20)+(E20*G20)+(E20*H20)</f>
        <v>0</v>
      </c>
    </row>
    <row r="21" spans="1:12" x14ac:dyDescent="0.25">
      <c r="A21" s="85"/>
      <c r="B21" s="85"/>
      <c r="C21" s="85"/>
      <c r="D21" s="85"/>
      <c r="E21" s="47"/>
      <c r="F21" s="45"/>
      <c r="G21" s="45"/>
      <c r="H21" s="45"/>
      <c r="I21" s="43">
        <f t="shared" si="1"/>
        <v>0</v>
      </c>
    </row>
    <row r="22" spans="1:12" x14ac:dyDescent="0.25">
      <c r="A22" s="75" t="s">
        <v>27</v>
      </c>
      <c r="B22" s="76"/>
      <c r="C22" s="76"/>
      <c r="D22" s="76"/>
      <c r="E22" s="76"/>
      <c r="F22" s="76"/>
      <c r="G22" s="76"/>
      <c r="H22" s="77"/>
      <c r="I22" s="44">
        <f>SUM(I19:I21)</f>
        <v>416.15999999999997</v>
      </c>
    </row>
    <row r="23" spans="1:12" ht="9" customHeight="1" x14ac:dyDescent="0.25">
      <c r="A23" s="9"/>
      <c r="B23" s="9"/>
      <c r="C23" s="9"/>
      <c r="D23" s="9"/>
      <c r="E23" s="21"/>
      <c r="F23" s="20"/>
      <c r="G23" s="20"/>
      <c r="H23" s="20"/>
      <c r="I23" s="2"/>
    </row>
    <row r="24" spans="1:12" x14ac:dyDescent="0.25">
      <c r="A24" s="84"/>
      <c r="B24" s="84"/>
      <c r="C24" s="84"/>
      <c r="D24" s="84"/>
      <c r="E24" s="84"/>
      <c r="F24" s="84"/>
      <c r="G24" s="84"/>
      <c r="H24" s="84"/>
      <c r="I24" s="84"/>
    </row>
    <row r="25" spans="1:12" ht="40.15" customHeight="1" x14ac:dyDescent="0.25">
      <c r="A25" s="88" t="s">
        <v>26</v>
      </c>
      <c r="B25" s="89"/>
      <c r="C25" s="89"/>
      <c r="D25" s="89"/>
      <c r="E25" s="89"/>
      <c r="F25" s="89"/>
      <c r="G25" s="89"/>
      <c r="H25" s="90"/>
      <c r="I25" s="16" t="s">
        <v>14</v>
      </c>
    </row>
    <row r="26" spans="1:12" x14ac:dyDescent="0.25">
      <c r="A26" s="85" t="s">
        <v>28</v>
      </c>
      <c r="B26" s="85"/>
      <c r="C26" s="85"/>
      <c r="D26" s="85"/>
      <c r="E26" s="85"/>
      <c r="F26" s="85"/>
      <c r="G26" s="85"/>
      <c r="H26" s="85"/>
      <c r="I26" s="41">
        <v>450</v>
      </c>
    </row>
    <row r="27" spans="1:12" x14ac:dyDescent="0.25">
      <c r="A27" s="85" t="s">
        <v>29</v>
      </c>
      <c r="B27" s="85"/>
      <c r="C27" s="85"/>
      <c r="D27" s="85"/>
      <c r="E27" s="85"/>
      <c r="F27" s="85"/>
      <c r="G27" s="85"/>
      <c r="H27" s="85"/>
      <c r="I27" s="41">
        <v>3500</v>
      </c>
    </row>
    <row r="28" spans="1:12" x14ac:dyDescent="0.25">
      <c r="A28" s="85"/>
      <c r="B28" s="85"/>
      <c r="C28" s="85"/>
      <c r="D28" s="85"/>
      <c r="E28" s="85"/>
      <c r="F28" s="85"/>
      <c r="G28" s="85"/>
      <c r="H28" s="85"/>
      <c r="I28" s="41">
        <v>0</v>
      </c>
    </row>
    <row r="29" spans="1:12" x14ac:dyDescent="0.25">
      <c r="A29" s="75" t="s">
        <v>164</v>
      </c>
      <c r="B29" s="76"/>
      <c r="C29" s="76"/>
      <c r="D29" s="76"/>
      <c r="E29" s="76"/>
      <c r="F29" s="76"/>
      <c r="G29" s="76"/>
      <c r="H29" s="77"/>
      <c r="I29" s="11">
        <f>SUM(I26:I28)</f>
        <v>3950</v>
      </c>
      <c r="J29" s="2"/>
      <c r="K29" s="2"/>
      <c r="L29" s="2"/>
    </row>
    <row r="30" spans="1:12" ht="9" customHeight="1" x14ac:dyDescent="0.25">
      <c r="A30" s="9"/>
      <c r="B30" s="9"/>
      <c r="C30" s="9"/>
      <c r="D30" s="9"/>
      <c r="E30" s="2"/>
      <c r="F30" s="2"/>
      <c r="G30" s="2"/>
      <c r="H30" s="2"/>
      <c r="I30" s="10"/>
      <c r="J30" s="2"/>
      <c r="K30" s="2"/>
      <c r="L30" s="2"/>
    </row>
    <row r="31" spans="1:12" x14ac:dyDescent="0.25">
      <c r="A31" s="92"/>
      <c r="B31" s="93"/>
      <c r="C31" s="93"/>
      <c r="D31" s="93"/>
      <c r="E31" s="93"/>
      <c r="F31" s="93"/>
      <c r="G31" s="93"/>
      <c r="H31" s="93"/>
      <c r="I31" s="94"/>
      <c r="J31" s="2"/>
      <c r="K31" s="2"/>
      <c r="L31" s="2"/>
    </row>
    <row r="32" spans="1:12" x14ac:dyDescent="0.25">
      <c r="A32" s="78" t="s">
        <v>13</v>
      </c>
      <c r="B32" s="78"/>
      <c r="C32" s="78"/>
      <c r="D32" s="78"/>
      <c r="E32" s="80" t="s">
        <v>178</v>
      </c>
      <c r="F32" s="81"/>
      <c r="G32" s="82"/>
      <c r="H32" s="17" t="s">
        <v>41</v>
      </c>
      <c r="I32" s="17" t="s">
        <v>31</v>
      </c>
      <c r="J32" s="2"/>
      <c r="K32" s="2"/>
      <c r="L32" s="2"/>
    </row>
    <row r="33" spans="1:12" x14ac:dyDescent="0.25">
      <c r="A33" s="79" t="s">
        <v>30</v>
      </c>
      <c r="B33" s="79"/>
      <c r="C33" s="79"/>
      <c r="D33" s="79"/>
      <c r="E33" s="65" t="s">
        <v>182</v>
      </c>
      <c r="F33" s="66"/>
      <c r="G33" s="83"/>
      <c r="H33" s="41" t="s">
        <v>70</v>
      </c>
      <c r="I33" s="41">
        <v>500</v>
      </c>
      <c r="J33" s="2"/>
      <c r="K33" s="2"/>
      <c r="L33" s="2"/>
    </row>
    <row r="34" spans="1:12" x14ac:dyDescent="0.25">
      <c r="A34" s="79"/>
      <c r="B34" s="79"/>
      <c r="C34" s="79"/>
      <c r="D34" s="79"/>
      <c r="E34" s="65"/>
      <c r="F34" s="66"/>
      <c r="G34" s="83"/>
      <c r="H34" s="41"/>
      <c r="I34" s="41"/>
      <c r="J34" s="2"/>
      <c r="K34" s="2"/>
      <c r="L34" s="2"/>
    </row>
    <row r="35" spans="1:12" x14ac:dyDescent="0.25">
      <c r="A35" s="79"/>
      <c r="B35" s="79"/>
      <c r="C35" s="79"/>
      <c r="D35" s="79"/>
      <c r="E35" s="65"/>
      <c r="F35" s="66"/>
      <c r="G35" s="83"/>
      <c r="H35" s="41"/>
      <c r="I35" s="41"/>
      <c r="J35" s="2"/>
      <c r="K35" s="2"/>
      <c r="L35" s="2"/>
    </row>
    <row r="36" spans="1:12" ht="22.5" customHeight="1" x14ac:dyDescent="0.25">
      <c r="A36" s="73" t="s">
        <v>34</v>
      </c>
      <c r="B36" s="73"/>
      <c r="C36" s="73"/>
      <c r="D36" s="73"/>
      <c r="E36" s="73"/>
      <c r="F36" s="73"/>
      <c r="G36" s="73"/>
      <c r="H36" s="73"/>
      <c r="I36" s="73"/>
      <c r="J36" s="2"/>
      <c r="K36" s="2"/>
      <c r="L36" s="2"/>
    </row>
    <row r="37" spans="1:12" x14ac:dyDescent="0.25">
      <c r="A37" s="74"/>
      <c r="B37" s="74"/>
      <c r="C37" s="74"/>
      <c r="D37" s="74"/>
      <c r="E37" s="74"/>
      <c r="F37" s="74"/>
      <c r="G37" s="74"/>
      <c r="H37" s="74"/>
      <c r="I37" s="74"/>
      <c r="J37" s="2"/>
      <c r="K37" s="2"/>
      <c r="L37" s="2"/>
    </row>
    <row r="38" spans="1:12" x14ac:dyDescent="0.25">
      <c r="A38" s="74"/>
      <c r="B38" s="74"/>
      <c r="C38" s="74"/>
      <c r="D38" s="74"/>
      <c r="E38" s="74"/>
      <c r="F38" s="74"/>
      <c r="G38" s="74"/>
      <c r="H38" s="74"/>
      <c r="I38" s="74"/>
      <c r="J38" s="2"/>
      <c r="K38" s="2"/>
      <c r="L38" s="2"/>
    </row>
    <row r="39" spans="1:12" x14ac:dyDescent="0.25">
      <c r="A39" s="2"/>
      <c r="B39" s="2"/>
      <c r="C39" s="2"/>
      <c r="D39" s="2"/>
      <c r="E39" s="2"/>
      <c r="F39" s="2"/>
      <c r="G39" s="2"/>
      <c r="H39" s="2"/>
      <c r="I39" s="2"/>
    </row>
    <row r="40" spans="1:12" x14ac:dyDescent="0.25">
      <c r="A40" s="2" t="s">
        <v>0</v>
      </c>
      <c r="B40" s="2"/>
      <c r="C40" s="2"/>
      <c r="D40" s="2"/>
      <c r="E40" s="2"/>
      <c r="F40" s="2"/>
      <c r="G40" s="2" t="s">
        <v>1</v>
      </c>
      <c r="H40" s="2"/>
    </row>
    <row r="41" spans="1:12" x14ac:dyDescent="0.25">
      <c r="A41" s="2" t="s">
        <v>2</v>
      </c>
      <c r="B41" s="2"/>
      <c r="C41" s="2"/>
      <c r="D41" s="2"/>
      <c r="E41" s="2"/>
      <c r="F41" s="2"/>
      <c r="G41" s="2" t="s">
        <v>3</v>
      </c>
      <c r="H41" s="2"/>
    </row>
  </sheetData>
  <sheetProtection sheet="1" objects="1" scenarios="1"/>
  <mergeCells count="37">
    <mergeCell ref="E35:G35"/>
    <mergeCell ref="A1:I1"/>
    <mergeCell ref="A10:I10"/>
    <mergeCell ref="F8:H8"/>
    <mergeCell ref="B5:D5"/>
    <mergeCell ref="B6:D6"/>
    <mergeCell ref="B7:D7"/>
    <mergeCell ref="G5:I5"/>
    <mergeCell ref="G6:I6"/>
    <mergeCell ref="G7:I7"/>
    <mergeCell ref="A2:I2"/>
    <mergeCell ref="A11:D11"/>
    <mergeCell ref="A12:D12"/>
    <mergeCell ref="A13:D13"/>
    <mergeCell ref="A31:I31"/>
    <mergeCell ref="A21:D21"/>
    <mergeCell ref="A14:D14"/>
    <mergeCell ref="A18:D18"/>
    <mergeCell ref="A19:D19"/>
    <mergeCell ref="A20:D20"/>
    <mergeCell ref="A17:I17"/>
    <mergeCell ref="A36:I38"/>
    <mergeCell ref="A15:H15"/>
    <mergeCell ref="A22:H22"/>
    <mergeCell ref="A29:H29"/>
    <mergeCell ref="A32:D32"/>
    <mergeCell ref="A33:D33"/>
    <mergeCell ref="A34:D34"/>
    <mergeCell ref="A35:D35"/>
    <mergeCell ref="E32:G32"/>
    <mergeCell ref="E33:G33"/>
    <mergeCell ref="E34:G34"/>
    <mergeCell ref="A24:I24"/>
    <mergeCell ref="A26:H26"/>
    <mergeCell ref="A27:H27"/>
    <mergeCell ref="A28:H28"/>
    <mergeCell ref="A25:H25"/>
  </mergeCells>
  <phoneticPr fontId="5" type="noConversion"/>
  <dataValidations count="3">
    <dataValidation type="list" allowBlank="1" showInputMessage="1" showErrorMessage="1" sqref="H33" xr:uid="{2E22D2FE-C825-4BD6-A7CD-C03A5BF3A94E}">
      <formula1>INDIRECT($E$33)</formula1>
    </dataValidation>
    <dataValidation type="list" allowBlank="1" showInputMessage="1" showErrorMessage="1" sqref="H34" xr:uid="{959873ED-26F1-476B-ABCB-8BB0E3FF1A65}">
      <formula1>INDIRECT($E$34)</formula1>
    </dataValidation>
    <dataValidation type="list" allowBlank="1" showInputMessage="1" showErrorMessage="1" sqref="H35" xr:uid="{6A6840FD-2CB3-4113-98C1-A089A170472D}">
      <formula1>INDIRECT($E$35)</formula1>
    </dataValidation>
  </dataValidations>
  <pageMargins left="0.7" right="0.7" top="0.75" bottom="0.75" header="0.3" footer="0.3"/>
  <pageSetup scale="85" orientation="portrait" r:id="rId1"/>
  <headerFooter>
    <oddHeader xml:space="preserve">&amp;C&amp;"-,Bold"&amp;16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555D7CA-3492-4758-AA82-94BF3CC8CB24}">
          <x14:formula1>
            <xm:f>PracticeCodes!$C$126:$C$139</xm:f>
          </x14:formula1>
          <xm:sqref>E34:G35 E33:G33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FD097-91AC-4D79-BFD1-8A41FC7EDBEE}">
  <dimension ref="A1:I206"/>
  <sheetViews>
    <sheetView workbookViewId="0">
      <selection activeCell="C126" sqref="C126"/>
    </sheetView>
  </sheetViews>
  <sheetFormatPr defaultColWidth="9.140625" defaultRowHeight="15" x14ac:dyDescent="0.25"/>
  <cols>
    <col min="1" max="1" width="13.7109375" style="33" customWidth="1"/>
    <col min="2" max="2" width="11" style="33" customWidth="1"/>
    <col min="3" max="3" width="48.28515625" style="33" customWidth="1"/>
    <col min="4" max="4" width="77.5703125" style="33" customWidth="1"/>
    <col min="5" max="5" width="11.42578125" style="34" customWidth="1"/>
    <col min="6" max="6" width="14.28515625" style="35" customWidth="1"/>
    <col min="7" max="7" width="9.7109375" style="33" customWidth="1"/>
    <col min="8" max="8" width="13.140625" style="33" customWidth="1"/>
    <col min="9" max="9" width="19.5703125" style="36" bestFit="1" customWidth="1"/>
    <col min="10" max="16384" width="9.140625" style="33"/>
  </cols>
  <sheetData>
    <row r="1" spans="1:9" x14ac:dyDescent="0.25">
      <c r="A1" s="33" t="s">
        <v>38</v>
      </c>
      <c r="B1" s="33" t="s">
        <v>39</v>
      </c>
      <c r="C1" s="33" t="s">
        <v>40</v>
      </c>
      <c r="D1" s="33" t="s">
        <v>41</v>
      </c>
      <c r="E1" s="34" t="s">
        <v>42</v>
      </c>
      <c r="F1" s="35" t="s">
        <v>43</v>
      </c>
      <c r="G1" s="33" t="s">
        <v>44</v>
      </c>
      <c r="H1" s="33" t="s">
        <v>45</v>
      </c>
      <c r="I1" s="36" t="s">
        <v>46</v>
      </c>
    </row>
    <row r="2" spans="1:9" s="37" customFormat="1" x14ac:dyDescent="0.25">
      <c r="A2" s="37" t="s">
        <v>47</v>
      </c>
      <c r="B2" s="37" t="s">
        <v>48</v>
      </c>
      <c r="C2" s="37" t="s">
        <v>49</v>
      </c>
      <c r="D2" s="37" t="s">
        <v>50</v>
      </c>
      <c r="E2" s="38" t="s">
        <v>51</v>
      </c>
      <c r="F2" s="39">
        <v>17.07</v>
      </c>
      <c r="G2" s="37" t="s">
        <v>52</v>
      </c>
      <c r="H2" s="37" t="s">
        <v>53</v>
      </c>
      <c r="I2" s="40">
        <v>2730</v>
      </c>
    </row>
    <row r="3" spans="1:9" s="37" customFormat="1" x14ac:dyDescent="0.25">
      <c r="A3" s="37" t="s">
        <v>47</v>
      </c>
      <c r="B3" s="37" t="s">
        <v>48</v>
      </c>
      <c r="C3" s="37" t="s">
        <v>49</v>
      </c>
      <c r="D3" s="37" t="s">
        <v>54</v>
      </c>
      <c r="E3" s="38" t="s">
        <v>51</v>
      </c>
      <c r="F3" s="39">
        <v>28.09</v>
      </c>
      <c r="G3" s="37" t="s">
        <v>52</v>
      </c>
      <c r="H3" s="37" t="s">
        <v>53</v>
      </c>
      <c r="I3" s="40"/>
    </row>
    <row r="4" spans="1:9" s="37" customFormat="1" x14ac:dyDescent="0.25">
      <c r="A4" s="37" t="s">
        <v>47</v>
      </c>
      <c r="B4" s="37" t="s">
        <v>48</v>
      </c>
      <c r="C4" s="37" t="s">
        <v>49</v>
      </c>
      <c r="D4" s="37" t="s">
        <v>55</v>
      </c>
      <c r="E4" s="38" t="s">
        <v>51</v>
      </c>
      <c r="F4" s="39">
        <v>11.38</v>
      </c>
      <c r="G4" s="37" t="s">
        <v>52</v>
      </c>
      <c r="H4" s="37" t="s">
        <v>53</v>
      </c>
      <c r="I4" s="40"/>
    </row>
    <row r="5" spans="1:9" s="37" customFormat="1" x14ac:dyDescent="0.25">
      <c r="A5" s="37" t="s">
        <v>47</v>
      </c>
      <c r="B5" s="37" t="s">
        <v>48</v>
      </c>
      <c r="C5" s="37" t="s">
        <v>49</v>
      </c>
      <c r="D5" s="37" t="s">
        <v>56</v>
      </c>
      <c r="E5" s="38" t="s">
        <v>51</v>
      </c>
      <c r="F5" s="39">
        <v>18.72</v>
      </c>
      <c r="G5" s="37" t="s">
        <v>52</v>
      </c>
      <c r="H5" s="37" t="s">
        <v>53</v>
      </c>
      <c r="I5" s="40"/>
    </row>
    <row r="6" spans="1:9" x14ac:dyDescent="0.25">
      <c r="A6" s="33" t="s">
        <v>57</v>
      </c>
      <c r="B6" s="33" t="s">
        <v>48</v>
      </c>
      <c r="C6" s="33" t="s">
        <v>58</v>
      </c>
      <c r="D6" s="33" t="s">
        <v>59</v>
      </c>
      <c r="E6" s="34" t="s">
        <v>51</v>
      </c>
      <c r="F6" s="35">
        <v>34.9</v>
      </c>
      <c r="G6" s="33" t="s">
        <v>52</v>
      </c>
      <c r="H6" s="33" t="s">
        <v>53</v>
      </c>
      <c r="I6" s="35">
        <v>8375</v>
      </c>
    </row>
    <row r="7" spans="1:9" x14ac:dyDescent="0.25">
      <c r="A7" s="33" t="s">
        <v>57</v>
      </c>
      <c r="B7" s="33" t="s">
        <v>48</v>
      </c>
      <c r="C7" s="33" t="s">
        <v>58</v>
      </c>
      <c r="D7" s="33" t="s">
        <v>60</v>
      </c>
      <c r="E7" s="34" t="s">
        <v>51</v>
      </c>
      <c r="F7" s="35">
        <v>42.67</v>
      </c>
      <c r="G7" s="33" t="s">
        <v>52</v>
      </c>
      <c r="H7" s="33" t="s">
        <v>53</v>
      </c>
    </row>
    <row r="8" spans="1:9" x14ac:dyDescent="0.25">
      <c r="A8" s="33" t="s">
        <v>57</v>
      </c>
      <c r="B8" s="33" t="s">
        <v>48</v>
      </c>
      <c r="C8" s="33" t="s">
        <v>58</v>
      </c>
      <c r="D8" s="33" t="s">
        <v>61</v>
      </c>
      <c r="E8" s="34" t="s">
        <v>51</v>
      </c>
      <c r="F8" s="35">
        <v>22.13</v>
      </c>
      <c r="G8" s="33" t="s">
        <v>52</v>
      </c>
      <c r="H8" s="33" t="s">
        <v>53</v>
      </c>
    </row>
    <row r="9" spans="1:9" x14ac:dyDescent="0.25">
      <c r="A9" s="33" t="s">
        <v>57</v>
      </c>
      <c r="B9" s="33" t="s">
        <v>48</v>
      </c>
      <c r="C9" s="33" t="s">
        <v>58</v>
      </c>
      <c r="D9" s="33" t="s">
        <v>62</v>
      </c>
      <c r="E9" s="34" t="s">
        <v>51</v>
      </c>
      <c r="F9" s="35">
        <v>52.36</v>
      </c>
      <c r="G9" s="33" t="s">
        <v>52</v>
      </c>
      <c r="H9" s="33" t="s">
        <v>53</v>
      </c>
    </row>
    <row r="10" spans="1:9" x14ac:dyDescent="0.25">
      <c r="A10" s="33" t="s">
        <v>57</v>
      </c>
      <c r="B10" s="33" t="s">
        <v>48</v>
      </c>
      <c r="C10" s="33" t="s">
        <v>58</v>
      </c>
      <c r="D10" s="33" t="s">
        <v>63</v>
      </c>
      <c r="E10" s="34" t="s">
        <v>51</v>
      </c>
      <c r="F10" s="35">
        <v>64.010000000000005</v>
      </c>
      <c r="G10" s="33" t="s">
        <v>52</v>
      </c>
      <c r="H10" s="33" t="s">
        <v>53</v>
      </c>
    </row>
    <row r="11" spans="1:9" x14ac:dyDescent="0.25">
      <c r="A11" s="33" t="s">
        <v>57</v>
      </c>
      <c r="B11" s="33" t="s">
        <v>48</v>
      </c>
      <c r="C11" s="33" t="s">
        <v>58</v>
      </c>
      <c r="D11" s="33" t="s">
        <v>64</v>
      </c>
      <c r="E11" s="34" t="s">
        <v>51</v>
      </c>
      <c r="F11" s="35">
        <v>33.200000000000003</v>
      </c>
      <c r="G11" s="33" t="s">
        <v>52</v>
      </c>
      <c r="H11" s="33" t="s">
        <v>53</v>
      </c>
    </row>
    <row r="12" spans="1:9" s="37" customFormat="1" x14ac:dyDescent="0.25">
      <c r="A12" s="37" t="s">
        <v>65</v>
      </c>
      <c r="B12" s="37" t="s">
        <v>48</v>
      </c>
      <c r="C12" s="37" t="s">
        <v>66</v>
      </c>
      <c r="D12" s="37" t="s">
        <v>67</v>
      </c>
      <c r="E12" s="38" t="s">
        <v>51</v>
      </c>
      <c r="F12" s="39">
        <v>11.7</v>
      </c>
      <c r="G12" s="37" t="s">
        <v>52</v>
      </c>
      <c r="H12" s="37" t="s">
        <v>53</v>
      </c>
      <c r="I12" s="40">
        <v>1530</v>
      </c>
    </row>
    <row r="13" spans="1:9" s="37" customFormat="1" x14ac:dyDescent="0.25">
      <c r="A13" s="37" t="s">
        <v>65</v>
      </c>
      <c r="B13" s="37" t="s">
        <v>48</v>
      </c>
      <c r="C13" s="37" t="s">
        <v>66</v>
      </c>
      <c r="D13" s="37" t="s">
        <v>66</v>
      </c>
      <c r="E13" s="38" t="s">
        <v>51</v>
      </c>
      <c r="F13" s="39">
        <v>6.38</v>
      </c>
      <c r="G13" s="37" t="s">
        <v>52</v>
      </c>
      <c r="H13" s="37" t="s">
        <v>53</v>
      </c>
      <c r="I13" s="40"/>
    </row>
    <row r="14" spans="1:9" x14ac:dyDescent="0.25">
      <c r="A14" s="33" t="s">
        <v>68</v>
      </c>
      <c r="B14" s="33" t="s">
        <v>48</v>
      </c>
      <c r="C14" s="33" t="s">
        <v>69</v>
      </c>
      <c r="D14" s="33" t="s">
        <v>70</v>
      </c>
      <c r="E14" s="34" t="s">
        <v>71</v>
      </c>
      <c r="F14" s="35">
        <v>4.95</v>
      </c>
      <c r="G14" s="33" t="s">
        <v>52</v>
      </c>
      <c r="H14" s="33" t="s">
        <v>53</v>
      </c>
      <c r="I14" s="36">
        <v>500</v>
      </c>
    </row>
    <row r="15" spans="1:9" x14ac:dyDescent="0.25">
      <c r="A15" s="33" t="s">
        <v>68</v>
      </c>
      <c r="B15" s="33" t="s">
        <v>48</v>
      </c>
      <c r="C15" s="33" t="s">
        <v>69</v>
      </c>
      <c r="D15" s="33" t="s">
        <v>72</v>
      </c>
      <c r="E15" s="34" t="s">
        <v>71</v>
      </c>
      <c r="F15" s="35">
        <v>7.42</v>
      </c>
      <c r="G15" s="33" t="s">
        <v>52</v>
      </c>
      <c r="H15" s="33" t="s">
        <v>53</v>
      </c>
    </row>
    <row r="16" spans="1:9" x14ac:dyDescent="0.25">
      <c r="A16" s="33" t="s">
        <v>68</v>
      </c>
      <c r="B16" s="33" t="s">
        <v>48</v>
      </c>
      <c r="C16" s="33" t="s">
        <v>69</v>
      </c>
      <c r="D16" s="33" t="s">
        <v>73</v>
      </c>
      <c r="E16" s="34" t="s">
        <v>74</v>
      </c>
      <c r="F16" s="35">
        <v>578.75</v>
      </c>
      <c r="G16" s="33" t="s">
        <v>52</v>
      </c>
      <c r="H16" s="33" t="s">
        <v>53</v>
      </c>
    </row>
    <row r="17" spans="1:9" x14ac:dyDescent="0.25">
      <c r="A17" s="33" t="s">
        <v>68</v>
      </c>
      <c r="B17" s="33" t="s">
        <v>48</v>
      </c>
      <c r="C17" s="33" t="s">
        <v>69</v>
      </c>
      <c r="D17" s="33" t="s">
        <v>75</v>
      </c>
      <c r="E17" s="34" t="s">
        <v>74</v>
      </c>
      <c r="F17" s="35">
        <v>385.83</v>
      </c>
      <c r="G17" s="33" t="s">
        <v>52</v>
      </c>
      <c r="H17" s="33" t="s">
        <v>53</v>
      </c>
    </row>
    <row r="18" spans="1:9" s="37" customFormat="1" x14ac:dyDescent="0.25">
      <c r="A18" s="37" t="s">
        <v>76</v>
      </c>
      <c r="B18" s="37" t="s">
        <v>48</v>
      </c>
      <c r="C18" s="37" t="s">
        <v>77</v>
      </c>
      <c r="D18" s="37" t="s">
        <v>78</v>
      </c>
      <c r="E18" s="38" t="s">
        <v>79</v>
      </c>
      <c r="F18" s="39">
        <v>61.32</v>
      </c>
      <c r="G18" s="37" t="s">
        <v>52</v>
      </c>
      <c r="H18" s="37" t="s">
        <v>53</v>
      </c>
      <c r="I18" s="40">
        <v>3500</v>
      </c>
    </row>
    <row r="19" spans="1:9" s="37" customFormat="1" x14ac:dyDescent="0.25">
      <c r="A19" s="37" t="s">
        <v>76</v>
      </c>
      <c r="B19" s="37" t="s">
        <v>48</v>
      </c>
      <c r="C19" s="37" t="s">
        <v>77</v>
      </c>
      <c r="D19" s="37" t="s">
        <v>80</v>
      </c>
      <c r="E19" s="38" t="s">
        <v>79</v>
      </c>
      <c r="F19" s="39">
        <v>91.98</v>
      </c>
      <c r="G19" s="37" t="s">
        <v>52</v>
      </c>
      <c r="H19" s="37" t="s">
        <v>53</v>
      </c>
      <c r="I19" s="40"/>
    </row>
    <row r="20" spans="1:9" x14ac:dyDescent="0.25">
      <c r="A20" s="33" t="s">
        <v>81</v>
      </c>
      <c r="B20" s="33" t="s">
        <v>48</v>
      </c>
      <c r="C20" s="33" t="s">
        <v>82</v>
      </c>
      <c r="D20" s="33" t="s">
        <v>83</v>
      </c>
      <c r="E20" s="34" t="s">
        <v>74</v>
      </c>
      <c r="F20" s="35">
        <v>1049.83</v>
      </c>
      <c r="G20" s="33" t="s">
        <v>52</v>
      </c>
      <c r="H20" s="33" t="s">
        <v>53</v>
      </c>
      <c r="I20" s="35">
        <v>3500</v>
      </c>
    </row>
    <row r="21" spans="1:9" x14ac:dyDescent="0.25">
      <c r="A21" s="33" t="s">
        <v>81</v>
      </c>
      <c r="B21" s="33" t="s">
        <v>48</v>
      </c>
      <c r="C21" s="33" t="s">
        <v>82</v>
      </c>
      <c r="D21" s="33" t="s">
        <v>84</v>
      </c>
      <c r="E21" s="34" t="s">
        <v>74</v>
      </c>
      <c r="F21" s="35">
        <v>1574.74</v>
      </c>
      <c r="G21" s="33" t="s">
        <v>52</v>
      </c>
      <c r="H21" s="33" t="s">
        <v>53</v>
      </c>
    </row>
    <row r="22" spans="1:9" x14ac:dyDescent="0.25">
      <c r="A22" s="33" t="s">
        <v>81</v>
      </c>
      <c r="B22" s="33" t="s">
        <v>48</v>
      </c>
      <c r="C22" s="33" t="s">
        <v>82</v>
      </c>
      <c r="D22" s="33" t="s">
        <v>85</v>
      </c>
      <c r="E22" s="34" t="s">
        <v>74</v>
      </c>
      <c r="F22" s="35">
        <v>496.02</v>
      </c>
      <c r="G22" s="33" t="s">
        <v>52</v>
      </c>
      <c r="H22" s="33" t="s">
        <v>53</v>
      </c>
    </row>
    <row r="23" spans="1:9" x14ac:dyDescent="0.25">
      <c r="A23" s="33" t="s">
        <v>81</v>
      </c>
      <c r="B23" s="33" t="s">
        <v>48</v>
      </c>
      <c r="C23" s="33" t="s">
        <v>82</v>
      </c>
      <c r="D23" s="33" t="s">
        <v>86</v>
      </c>
      <c r="E23" s="34" t="s">
        <v>79</v>
      </c>
      <c r="F23" s="35">
        <v>130.43</v>
      </c>
      <c r="G23" s="33" t="s">
        <v>52</v>
      </c>
      <c r="H23" s="33" t="s">
        <v>53</v>
      </c>
    </row>
    <row r="24" spans="1:9" x14ac:dyDescent="0.25">
      <c r="A24" s="33" t="s">
        <v>81</v>
      </c>
      <c r="B24" s="33" t="s">
        <v>48</v>
      </c>
      <c r="C24" s="33" t="s">
        <v>82</v>
      </c>
      <c r="D24" s="33" t="s">
        <v>87</v>
      </c>
      <c r="E24" s="34" t="s">
        <v>74</v>
      </c>
      <c r="F24" s="35">
        <v>1444</v>
      </c>
      <c r="G24" s="33" t="s">
        <v>52</v>
      </c>
      <c r="H24" s="33" t="s">
        <v>53</v>
      </c>
    </row>
    <row r="25" spans="1:9" x14ac:dyDescent="0.25">
      <c r="A25" s="33" t="s">
        <v>81</v>
      </c>
      <c r="B25" s="33" t="s">
        <v>48</v>
      </c>
      <c r="C25" s="33" t="s">
        <v>82</v>
      </c>
      <c r="D25" s="33" t="s">
        <v>88</v>
      </c>
      <c r="E25" s="34" t="s">
        <v>79</v>
      </c>
      <c r="F25" s="35">
        <v>93.05</v>
      </c>
      <c r="G25" s="33" t="s">
        <v>52</v>
      </c>
      <c r="H25" s="33" t="s">
        <v>53</v>
      </c>
    </row>
    <row r="26" spans="1:9" x14ac:dyDescent="0.25">
      <c r="A26" s="33" t="s">
        <v>81</v>
      </c>
      <c r="B26" s="33" t="s">
        <v>48</v>
      </c>
      <c r="C26" s="33" t="s">
        <v>82</v>
      </c>
      <c r="D26" s="33" t="s">
        <v>89</v>
      </c>
      <c r="E26" s="34" t="s">
        <v>74</v>
      </c>
      <c r="F26" s="35">
        <v>330.68</v>
      </c>
      <c r="G26" s="33" t="s">
        <v>52</v>
      </c>
      <c r="H26" s="33" t="s">
        <v>53</v>
      </c>
    </row>
    <row r="27" spans="1:9" x14ac:dyDescent="0.25">
      <c r="A27" s="33" t="s">
        <v>81</v>
      </c>
      <c r="B27" s="33" t="s">
        <v>48</v>
      </c>
      <c r="C27" s="33" t="s">
        <v>82</v>
      </c>
      <c r="D27" s="33" t="s">
        <v>90</v>
      </c>
      <c r="E27" s="34" t="s">
        <v>79</v>
      </c>
      <c r="F27" s="35">
        <v>86.95</v>
      </c>
      <c r="G27" s="33" t="s">
        <v>52</v>
      </c>
      <c r="H27" s="33" t="s">
        <v>53</v>
      </c>
    </row>
    <row r="28" spans="1:9" x14ac:dyDescent="0.25">
      <c r="A28" s="33" t="s">
        <v>81</v>
      </c>
      <c r="B28" s="33" t="s">
        <v>48</v>
      </c>
      <c r="C28" s="33" t="s">
        <v>82</v>
      </c>
      <c r="D28" s="33" t="s">
        <v>91</v>
      </c>
      <c r="E28" s="34" t="s">
        <v>74</v>
      </c>
      <c r="F28" s="35">
        <v>962.67</v>
      </c>
      <c r="G28" s="33" t="s">
        <v>52</v>
      </c>
      <c r="H28" s="33" t="s">
        <v>53</v>
      </c>
    </row>
    <row r="29" spans="1:9" x14ac:dyDescent="0.25">
      <c r="A29" s="33" t="s">
        <v>81</v>
      </c>
      <c r="B29" s="33" t="s">
        <v>48</v>
      </c>
      <c r="C29" s="33" t="s">
        <v>82</v>
      </c>
      <c r="D29" s="33" t="s">
        <v>92</v>
      </c>
      <c r="E29" s="34" t="s">
        <v>79</v>
      </c>
      <c r="F29" s="35">
        <v>62.03</v>
      </c>
      <c r="G29" s="33" t="s">
        <v>52</v>
      </c>
      <c r="H29" s="33" t="s">
        <v>53</v>
      </c>
    </row>
    <row r="30" spans="1:9" s="37" customFormat="1" x14ac:dyDescent="0.25">
      <c r="A30" s="37" t="s">
        <v>93</v>
      </c>
      <c r="B30" s="37" t="s">
        <v>48</v>
      </c>
      <c r="C30" s="37" t="s">
        <v>94</v>
      </c>
      <c r="D30" s="37" t="s">
        <v>95</v>
      </c>
      <c r="E30" s="38" t="s">
        <v>96</v>
      </c>
      <c r="F30" s="39">
        <v>9.6999999999999993</v>
      </c>
      <c r="G30" s="37" t="s">
        <v>52</v>
      </c>
      <c r="H30" s="37" t="s">
        <v>53</v>
      </c>
      <c r="I30" s="40"/>
    </row>
    <row r="31" spans="1:9" s="37" customFormat="1" x14ac:dyDescent="0.25">
      <c r="A31" s="37" t="s">
        <v>93</v>
      </c>
      <c r="B31" s="37" t="s">
        <v>48</v>
      </c>
      <c r="C31" s="37" t="s">
        <v>94</v>
      </c>
      <c r="D31" s="37" t="s">
        <v>97</v>
      </c>
      <c r="E31" s="38" t="s">
        <v>96</v>
      </c>
      <c r="F31" s="39">
        <v>2.27</v>
      </c>
      <c r="G31" s="37" t="s">
        <v>52</v>
      </c>
      <c r="H31" s="37" t="s">
        <v>53</v>
      </c>
      <c r="I31" s="40"/>
    </row>
    <row r="32" spans="1:9" s="37" customFormat="1" x14ac:dyDescent="0.25">
      <c r="A32" s="37" t="s">
        <v>93</v>
      </c>
      <c r="B32" s="37" t="s">
        <v>48</v>
      </c>
      <c r="C32" s="37" t="s">
        <v>94</v>
      </c>
      <c r="D32" s="37" t="s">
        <v>98</v>
      </c>
      <c r="E32" s="38" t="s">
        <v>96</v>
      </c>
      <c r="F32" s="39">
        <v>14.54</v>
      </c>
      <c r="G32" s="37" t="s">
        <v>52</v>
      </c>
      <c r="H32" s="37" t="s">
        <v>53</v>
      </c>
      <c r="I32" s="40"/>
    </row>
    <row r="33" spans="1:9" s="37" customFormat="1" x14ac:dyDescent="0.25">
      <c r="A33" s="37" t="s">
        <v>93</v>
      </c>
      <c r="B33" s="37" t="s">
        <v>48</v>
      </c>
      <c r="C33" s="37" t="s">
        <v>94</v>
      </c>
      <c r="D33" s="37" t="s">
        <v>99</v>
      </c>
      <c r="E33" s="38" t="s">
        <v>96</v>
      </c>
      <c r="F33" s="39">
        <v>3.41</v>
      </c>
      <c r="G33" s="37" t="s">
        <v>52</v>
      </c>
      <c r="H33" s="37" t="s">
        <v>53</v>
      </c>
      <c r="I33" s="40"/>
    </row>
    <row r="34" spans="1:9" s="37" customFormat="1" x14ac:dyDescent="0.25">
      <c r="A34" s="37" t="s">
        <v>93</v>
      </c>
      <c r="B34" s="37" t="s">
        <v>48</v>
      </c>
      <c r="C34" s="37" t="s">
        <v>94</v>
      </c>
      <c r="D34" s="37" t="s">
        <v>100</v>
      </c>
      <c r="E34" s="38" t="s">
        <v>101</v>
      </c>
      <c r="F34" s="39">
        <v>4.63</v>
      </c>
      <c r="G34" s="37" t="s">
        <v>52</v>
      </c>
      <c r="H34" s="37" t="s">
        <v>53</v>
      </c>
      <c r="I34" s="40"/>
    </row>
    <row r="35" spans="1:9" s="37" customFormat="1" x14ac:dyDescent="0.25">
      <c r="A35" s="37" t="s">
        <v>93</v>
      </c>
      <c r="B35" s="37" t="s">
        <v>48</v>
      </c>
      <c r="C35" s="37" t="s">
        <v>94</v>
      </c>
      <c r="D35" s="37" t="s">
        <v>102</v>
      </c>
      <c r="E35" s="38" t="s">
        <v>101</v>
      </c>
      <c r="F35" s="39">
        <v>3.09</v>
      </c>
      <c r="G35" s="37" t="s">
        <v>52</v>
      </c>
      <c r="H35" s="37" t="s">
        <v>53</v>
      </c>
      <c r="I35" s="40"/>
    </row>
    <row r="36" spans="1:9" x14ac:dyDescent="0.25">
      <c r="A36" s="33" t="s">
        <v>103</v>
      </c>
      <c r="B36" s="33" t="s">
        <v>48</v>
      </c>
      <c r="C36" s="33" t="s">
        <v>104</v>
      </c>
      <c r="D36" s="33" t="s">
        <v>105</v>
      </c>
      <c r="E36" s="34" t="s">
        <v>106</v>
      </c>
      <c r="F36" s="35">
        <v>0.6</v>
      </c>
      <c r="G36" s="33" t="s">
        <v>52</v>
      </c>
      <c r="H36" s="33" t="s">
        <v>53</v>
      </c>
    </row>
    <row r="37" spans="1:9" x14ac:dyDescent="0.25">
      <c r="A37" s="33" t="s">
        <v>103</v>
      </c>
      <c r="B37" s="33" t="s">
        <v>48</v>
      </c>
      <c r="C37" s="33" t="s">
        <v>104</v>
      </c>
      <c r="D37" s="33" t="s">
        <v>107</v>
      </c>
      <c r="E37" s="34" t="s">
        <v>51</v>
      </c>
      <c r="F37" s="35">
        <v>1799.17</v>
      </c>
      <c r="G37" s="33" t="s">
        <v>52</v>
      </c>
      <c r="H37" s="33" t="s">
        <v>53</v>
      </c>
    </row>
    <row r="38" spans="1:9" x14ac:dyDescent="0.25">
      <c r="A38" s="33" t="s">
        <v>103</v>
      </c>
      <c r="B38" s="33" t="s">
        <v>48</v>
      </c>
      <c r="C38" s="33" t="s">
        <v>104</v>
      </c>
      <c r="D38" s="33" t="s">
        <v>108</v>
      </c>
      <c r="E38" s="34" t="s">
        <v>106</v>
      </c>
      <c r="F38" s="35">
        <v>0.19</v>
      </c>
      <c r="G38" s="33" t="s">
        <v>52</v>
      </c>
      <c r="H38" s="33" t="s">
        <v>53</v>
      </c>
    </row>
    <row r="39" spans="1:9" x14ac:dyDescent="0.25">
      <c r="A39" s="33" t="s">
        <v>103</v>
      </c>
      <c r="B39" s="33" t="s">
        <v>48</v>
      </c>
      <c r="C39" s="33" t="s">
        <v>104</v>
      </c>
      <c r="D39" s="33" t="s">
        <v>109</v>
      </c>
      <c r="E39" s="34" t="s">
        <v>51</v>
      </c>
      <c r="F39" s="35">
        <v>2042.77</v>
      </c>
      <c r="G39" s="33" t="s">
        <v>52</v>
      </c>
      <c r="H39" s="33" t="s">
        <v>53</v>
      </c>
    </row>
    <row r="40" spans="1:9" x14ac:dyDescent="0.25">
      <c r="A40" s="33" t="s">
        <v>103</v>
      </c>
      <c r="B40" s="33" t="s">
        <v>48</v>
      </c>
      <c r="C40" s="33" t="s">
        <v>104</v>
      </c>
      <c r="D40" s="33" t="s">
        <v>110</v>
      </c>
      <c r="E40" s="34" t="s">
        <v>106</v>
      </c>
      <c r="F40" s="35">
        <v>0.4</v>
      </c>
      <c r="G40" s="33" t="s">
        <v>52</v>
      </c>
      <c r="H40" s="33" t="s">
        <v>53</v>
      </c>
    </row>
    <row r="41" spans="1:9" x14ac:dyDescent="0.25">
      <c r="A41" s="33" t="s">
        <v>103</v>
      </c>
      <c r="B41" s="33" t="s">
        <v>48</v>
      </c>
      <c r="C41" s="33" t="s">
        <v>104</v>
      </c>
      <c r="D41" s="33" t="s">
        <v>111</v>
      </c>
      <c r="E41" s="34" t="s">
        <v>51</v>
      </c>
      <c r="F41" s="35">
        <v>1199.45</v>
      </c>
      <c r="G41" s="33" t="s">
        <v>52</v>
      </c>
      <c r="H41" s="33" t="s">
        <v>53</v>
      </c>
    </row>
    <row r="42" spans="1:9" x14ac:dyDescent="0.25">
      <c r="A42" s="33" t="s">
        <v>103</v>
      </c>
      <c r="B42" s="33" t="s">
        <v>48</v>
      </c>
      <c r="C42" s="33" t="s">
        <v>104</v>
      </c>
      <c r="D42" s="33" t="s">
        <v>112</v>
      </c>
      <c r="E42" s="34" t="s">
        <v>106</v>
      </c>
      <c r="F42" s="35">
        <v>0.13</v>
      </c>
      <c r="G42" s="33" t="s">
        <v>52</v>
      </c>
      <c r="H42" s="33" t="s">
        <v>53</v>
      </c>
    </row>
    <row r="43" spans="1:9" x14ac:dyDescent="0.25">
      <c r="A43" s="33" t="s">
        <v>103</v>
      </c>
      <c r="B43" s="33" t="s">
        <v>48</v>
      </c>
      <c r="C43" s="33" t="s">
        <v>104</v>
      </c>
      <c r="D43" s="33" t="s">
        <v>113</v>
      </c>
      <c r="E43" s="34" t="s">
        <v>51</v>
      </c>
      <c r="F43" s="35">
        <v>1361.84</v>
      </c>
      <c r="G43" s="33" t="s">
        <v>52</v>
      </c>
      <c r="H43" s="33" t="s">
        <v>53</v>
      </c>
    </row>
    <row r="44" spans="1:9" s="37" customFormat="1" x14ac:dyDescent="0.25">
      <c r="A44" s="37" t="s">
        <v>114</v>
      </c>
      <c r="B44" s="37" t="s">
        <v>48</v>
      </c>
      <c r="C44" s="37" t="s">
        <v>115</v>
      </c>
      <c r="D44" s="37" t="s">
        <v>116</v>
      </c>
      <c r="E44" s="38" t="s">
        <v>74</v>
      </c>
      <c r="F44" s="39">
        <v>1978.77</v>
      </c>
      <c r="G44" s="37" t="s">
        <v>52</v>
      </c>
      <c r="H44" s="37" t="s">
        <v>53</v>
      </c>
      <c r="I44" s="40">
        <v>60000</v>
      </c>
    </row>
    <row r="45" spans="1:9" s="37" customFormat="1" x14ac:dyDescent="0.25">
      <c r="A45" s="37" t="s">
        <v>114</v>
      </c>
      <c r="B45" s="37" t="s">
        <v>48</v>
      </c>
      <c r="C45" s="37" t="s">
        <v>115</v>
      </c>
      <c r="D45" s="37" t="s">
        <v>117</v>
      </c>
      <c r="E45" s="38" t="s">
        <v>74</v>
      </c>
      <c r="F45" s="39">
        <v>2968.15</v>
      </c>
      <c r="G45" s="37" t="s">
        <v>52</v>
      </c>
      <c r="H45" s="37" t="s">
        <v>53</v>
      </c>
      <c r="I45" s="40"/>
    </row>
    <row r="46" spans="1:9" s="37" customFormat="1" x14ac:dyDescent="0.25">
      <c r="A46" s="37" t="s">
        <v>114</v>
      </c>
      <c r="B46" s="37" t="s">
        <v>48</v>
      </c>
      <c r="C46" s="37" t="s">
        <v>115</v>
      </c>
      <c r="D46" s="37" t="s">
        <v>118</v>
      </c>
      <c r="E46" s="38" t="s">
        <v>71</v>
      </c>
      <c r="F46" s="39">
        <v>5.31</v>
      </c>
      <c r="G46" s="37" t="s">
        <v>52</v>
      </c>
      <c r="H46" s="37" t="s">
        <v>53</v>
      </c>
      <c r="I46" s="40"/>
    </row>
    <row r="47" spans="1:9" s="37" customFormat="1" x14ac:dyDescent="0.25">
      <c r="A47" s="37" t="s">
        <v>114</v>
      </c>
      <c r="B47" s="37" t="s">
        <v>48</v>
      </c>
      <c r="C47" s="37" t="s">
        <v>115</v>
      </c>
      <c r="D47" s="37" t="s">
        <v>119</v>
      </c>
      <c r="E47" s="38" t="s">
        <v>101</v>
      </c>
      <c r="F47" s="39">
        <v>32.9</v>
      </c>
      <c r="G47" s="37" t="s">
        <v>52</v>
      </c>
      <c r="H47" s="37" t="s">
        <v>53</v>
      </c>
      <c r="I47" s="40"/>
    </row>
    <row r="48" spans="1:9" s="37" customFormat="1" x14ac:dyDescent="0.25">
      <c r="A48" s="37" t="s">
        <v>114</v>
      </c>
      <c r="B48" s="37" t="s">
        <v>48</v>
      </c>
      <c r="C48" s="37" t="s">
        <v>115</v>
      </c>
      <c r="D48" s="37" t="s">
        <v>120</v>
      </c>
      <c r="E48" s="38" t="s">
        <v>71</v>
      </c>
      <c r="F48" s="39">
        <v>3.54</v>
      </c>
      <c r="G48" s="37" t="s">
        <v>52</v>
      </c>
      <c r="H48" s="37" t="s">
        <v>53</v>
      </c>
      <c r="I48" s="40"/>
    </row>
    <row r="49" spans="1:9" s="37" customFormat="1" x14ac:dyDescent="0.25">
      <c r="A49" s="37" t="s">
        <v>114</v>
      </c>
      <c r="B49" s="37" t="s">
        <v>48</v>
      </c>
      <c r="C49" s="37" t="s">
        <v>115</v>
      </c>
      <c r="D49" s="37" t="s">
        <v>121</v>
      </c>
      <c r="E49" s="38" t="s">
        <v>101</v>
      </c>
      <c r="F49" s="39">
        <v>21.93</v>
      </c>
      <c r="G49" s="37" t="s">
        <v>52</v>
      </c>
      <c r="H49" s="37" t="s">
        <v>53</v>
      </c>
      <c r="I49" s="40"/>
    </row>
    <row r="50" spans="1:9" x14ac:dyDescent="0.25">
      <c r="A50" s="33" t="s">
        <v>122</v>
      </c>
      <c r="B50" s="33" t="s">
        <v>48</v>
      </c>
      <c r="C50" s="33" t="s">
        <v>123</v>
      </c>
      <c r="D50" s="33" t="s">
        <v>124</v>
      </c>
      <c r="E50" s="34" t="s">
        <v>106</v>
      </c>
      <c r="F50" s="35">
        <v>0.63</v>
      </c>
      <c r="G50" s="33" t="s">
        <v>52</v>
      </c>
      <c r="H50" s="33" t="s">
        <v>53</v>
      </c>
      <c r="I50" s="36">
        <v>6900</v>
      </c>
    </row>
    <row r="51" spans="1:9" x14ac:dyDescent="0.25">
      <c r="A51" s="33" t="s">
        <v>122</v>
      </c>
      <c r="B51" s="33" t="s">
        <v>48</v>
      </c>
      <c r="C51" s="33" t="s">
        <v>123</v>
      </c>
      <c r="D51" s="33" t="s">
        <v>125</v>
      </c>
      <c r="E51" s="34" t="s">
        <v>51</v>
      </c>
      <c r="F51" s="35">
        <v>23</v>
      </c>
      <c r="G51" s="33" t="s">
        <v>52</v>
      </c>
      <c r="H51" s="33" t="s">
        <v>53</v>
      </c>
    </row>
    <row r="52" spans="1:9" x14ac:dyDescent="0.25">
      <c r="A52" s="33" t="s">
        <v>122</v>
      </c>
      <c r="B52" s="33" t="s">
        <v>48</v>
      </c>
      <c r="C52" s="33" t="s">
        <v>123</v>
      </c>
      <c r="D52" s="33" t="s">
        <v>126</v>
      </c>
      <c r="E52" s="34" t="s">
        <v>106</v>
      </c>
      <c r="F52" s="35">
        <v>0.95</v>
      </c>
      <c r="G52" s="33" t="s">
        <v>52</v>
      </c>
      <c r="H52" s="33" t="s">
        <v>53</v>
      </c>
    </row>
    <row r="53" spans="1:9" x14ac:dyDescent="0.25">
      <c r="A53" s="33" t="s">
        <v>122</v>
      </c>
      <c r="B53" s="33" t="s">
        <v>48</v>
      </c>
      <c r="C53" s="33" t="s">
        <v>123</v>
      </c>
      <c r="D53" s="33" t="s">
        <v>127</v>
      </c>
      <c r="E53" s="34" t="s">
        <v>51</v>
      </c>
      <c r="F53" s="35">
        <v>34.5</v>
      </c>
      <c r="G53" s="33" t="s">
        <v>52</v>
      </c>
      <c r="H53" s="33" t="s">
        <v>53</v>
      </c>
    </row>
    <row r="54" spans="1:9" x14ac:dyDescent="0.25">
      <c r="A54" s="33" t="s">
        <v>122</v>
      </c>
      <c r="B54" s="33" t="s">
        <v>48</v>
      </c>
      <c r="C54" s="33" t="s">
        <v>123</v>
      </c>
      <c r="D54" s="33" t="s">
        <v>128</v>
      </c>
      <c r="E54" s="34" t="s">
        <v>106</v>
      </c>
      <c r="F54" s="35">
        <v>0.76</v>
      </c>
      <c r="G54" s="33" t="s">
        <v>52</v>
      </c>
      <c r="H54" s="33" t="s">
        <v>53</v>
      </c>
    </row>
    <row r="55" spans="1:9" x14ac:dyDescent="0.25">
      <c r="A55" s="33" t="s">
        <v>122</v>
      </c>
      <c r="B55" s="33" t="s">
        <v>48</v>
      </c>
      <c r="C55" s="33" t="s">
        <v>123</v>
      </c>
      <c r="D55" s="33" t="s">
        <v>129</v>
      </c>
      <c r="E55" s="34" t="s">
        <v>51</v>
      </c>
      <c r="F55" s="35">
        <v>20.71</v>
      </c>
      <c r="G55" s="33" t="s">
        <v>52</v>
      </c>
      <c r="H55" s="33" t="s">
        <v>53</v>
      </c>
    </row>
    <row r="56" spans="1:9" x14ac:dyDescent="0.25">
      <c r="A56" s="33" t="s">
        <v>122</v>
      </c>
      <c r="B56" s="33" t="s">
        <v>48</v>
      </c>
      <c r="C56" s="33" t="s">
        <v>123</v>
      </c>
      <c r="D56" s="33" t="s">
        <v>130</v>
      </c>
      <c r="E56" s="34" t="s">
        <v>74</v>
      </c>
      <c r="F56" s="35">
        <v>2350.0700000000002</v>
      </c>
      <c r="G56" s="33" t="s">
        <v>52</v>
      </c>
      <c r="H56" s="33" t="s">
        <v>53</v>
      </c>
    </row>
    <row r="57" spans="1:9" x14ac:dyDescent="0.25">
      <c r="A57" s="33" t="s">
        <v>122</v>
      </c>
      <c r="B57" s="33" t="s">
        <v>48</v>
      </c>
      <c r="C57" s="33" t="s">
        <v>123</v>
      </c>
      <c r="D57" s="33" t="s">
        <v>131</v>
      </c>
      <c r="E57" s="34" t="s">
        <v>74</v>
      </c>
      <c r="F57" s="35">
        <v>1717.26</v>
      </c>
      <c r="G57" s="33" t="s">
        <v>52</v>
      </c>
      <c r="H57" s="33" t="s">
        <v>53</v>
      </c>
    </row>
    <row r="58" spans="1:9" x14ac:dyDescent="0.25">
      <c r="A58" s="33" t="s">
        <v>122</v>
      </c>
      <c r="B58" s="33" t="s">
        <v>48</v>
      </c>
      <c r="C58" s="33" t="s">
        <v>123</v>
      </c>
      <c r="D58" s="33" t="s">
        <v>132</v>
      </c>
      <c r="E58" s="34" t="s">
        <v>74</v>
      </c>
      <c r="F58" s="35">
        <v>1301.6300000000001</v>
      </c>
      <c r="G58" s="33" t="s">
        <v>52</v>
      </c>
      <c r="H58" s="33" t="s">
        <v>53</v>
      </c>
    </row>
    <row r="59" spans="1:9" x14ac:dyDescent="0.25">
      <c r="A59" s="33" t="s">
        <v>122</v>
      </c>
      <c r="B59" s="33" t="s">
        <v>48</v>
      </c>
      <c r="C59" s="33" t="s">
        <v>123</v>
      </c>
      <c r="D59" s="33" t="s">
        <v>133</v>
      </c>
      <c r="E59" s="34" t="s">
        <v>106</v>
      </c>
      <c r="F59" s="35">
        <v>0.51</v>
      </c>
      <c r="G59" s="33" t="s">
        <v>52</v>
      </c>
      <c r="H59" s="33" t="s">
        <v>53</v>
      </c>
    </row>
    <row r="60" spans="1:9" x14ac:dyDescent="0.25">
      <c r="A60" s="33" t="s">
        <v>122</v>
      </c>
      <c r="B60" s="33" t="s">
        <v>48</v>
      </c>
      <c r="C60" s="33" t="s">
        <v>123</v>
      </c>
      <c r="D60" s="33" t="s">
        <v>134</v>
      </c>
      <c r="E60" s="34" t="s">
        <v>51</v>
      </c>
      <c r="F60" s="35">
        <v>13.81</v>
      </c>
      <c r="G60" s="33" t="s">
        <v>52</v>
      </c>
      <c r="H60" s="33" t="s">
        <v>53</v>
      </c>
    </row>
    <row r="61" spans="1:9" x14ac:dyDescent="0.25">
      <c r="A61" s="33" t="s">
        <v>122</v>
      </c>
      <c r="B61" s="33" t="s">
        <v>48</v>
      </c>
      <c r="C61" s="33" t="s">
        <v>123</v>
      </c>
      <c r="D61" s="33" t="s">
        <v>135</v>
      </c>
      <c r="E61" s="34" t="s">
        <v>74</v>
      </c>
      <c r="F61" s="35">
        <v>1566.71</v>
      </c>
      <c r="G61" s="33" t="s">
        <v>52</v>
      </c>
      <c r="H61" s="33" t="s">
        <v>53</v>
      </c>
    </row>
    <row r="62" spans="1:9" x14ac:dyDescent="0.25">
      <c r="A62" s="33" t="s">
        <v>122</v>
      </c>
      <c r="B62" s="33" t="s">
        <v>48</v>
      </c>
      <c r="C62" s="33" t="s">
        <v>123</v>
      </c>
      <c r="D62" s="33" t="s">
        <v>136</v>
      </c>
      <c r="E62" s="34" t="s">
        <v>74</v>
      </c>
      <c r="F62" s="35">
        <v>1144.8399999999999</v>
      </c>
      <c r="G62" s="33" t="s">
        <v>52</v>
      </c>
      <c r="H62" s="33" t="s">
        <v>53</v>
      </c>
    </row>
    <row r="63" spans="1:9" x14ac:dyDescent="0.25">
      <c r="A63" s="33" t="s">
        <v>122</v>
      </c>
      <c r="B63" s="33" t="s">
        <v>48</v>
      </c>
      <c r="C63" s="33" t="s">
        <v>123</v>
      </c>
      <c r="D63" s="33" t="s">
        <v>137</v>
      </c>
      <c r="E63" s="34" t="s">
        <v>74</v>
      </c>
      <c r="F63" s="35">
        <v>867.75</v>
      </c>
      <c r="G63" s="33" t="s">
        <v>52</v>
      </c>
      <c r="H63" s="33" t="s">
        <v>53</v>
      </c>
    </row>
    <row r="64" spans="1:9" s="37" customFormat="1" x14ac:dyDescent="0.25">
      <c r="A64" s="37" t="s">
        <v>138</v>
      </c>
      <c r="B64" s="37" t="s">
        <v>48</v>
      </c>
      <c r="C64" s="37" t="s">
        <v>139</v>
      </c>
      <c r="D64" s="37" t="s">
        <v>140</v>
      </c>
      <c r="E64" s="38" t="s">
        <v>79</v>
      </c>
      <c r="F64" s="39">
        <v>226.9</v>
      </c>
      <c r="G64" s="37" t="s">
        <v>52</v>
      </c>
      <c r="H64" s="37" t="s">
        <v>53</v>
      </c>
      <c r="I64" s="40">
        <v>22000</v>
      </c>
    </row>
    <row r="65" spans="1:9" s="37" customFormat="1" x14ac:dyDescent="0.25">
      <c r="A65" s="37" t="s">
        <v>138</v>
      </c>
      <c r="B65" s="37" t="s">
        <v>48</v>
      </c>
      <c r="C65" s="37" t="s">
        <v>139</v>
      </c>
      <c r="D65" s="37" t="s">
        <v>141</v>
      </c>
      <c r="E65" s="38" t="s">
        <v>79</v>
      </c>
      <c r="F65" s="39">
        <v>429.28</v>
      </c>
      <c r="G65" s="37" t="s">
        <v>52</v>
      </c>
      <c r="H65" s="37" t="s">
        <v>53</v>
      </c>
      <c r="I65" s="40"/>
    </row>
    <row r="66" spans="1:9" s="37" customFormat="1" x14ac:dyDescent="0.25">
      <c r="A66" s="37" t="s">
        <v>138</v>
      </c>
      <c r="B66" s="37" t="s">
        <v>48</v>
      </c>
      <c r="C66" s="37" t="s">
        <v>139</v>
      </c>
      <c r="D66" s="37" t="s">
        <v>142</v>
      </c>
      <c r="E66" s="38" t="s">
        <v>79</v>
      </c>
      <c r="F66" s="39">
        <v>172.09</v>
      </c>
      <c r="G66" s="37" t="s">
        <v>52</v>
      </c>
      <c r="H66" s="37" t="s">
        <v>53</v>
      </c>
      <c r="I66" s="40"/>
    </row>
    <row r="67" spans="1:9" s="37" customFormat="1" x14ac:dyDescent="0.25">
      <c r="A67" s="37" t="s">
        <v>138</v>
      </c>
      <c r="B67" s="37" t="s">
        <v>48</v>
      </c>
      <c r="C67" s="37" t="s">
        <v>139</v>
      </c>
      <c r="D67" s="37" t="s">
        <v>143</v>
      </c>
      <c r="E67" s="38" t="s">
        <v>79</v>
      </c>
      <c r="F67" s="39">
        <v>1187.8699999999999</v>
      </c>
      <c r="G67" s="37" t="s">
        <v>52</v>
      </c>
      <c r="H67" s="37" t="s">
        <v>53</v>
      </c>
      <c r="I67" s="40"/>
    </row>
    <row r="68" spans="1:9" s="37" customFormat="1" x14ac:dyDescent="0.25">
      <c r="A68" s="37" t="s">
        <v>138</v>
      </c>
      <c r="B68" s="37" t="s">
        <v>48</v>
      </c>
      <c r="C68" s="37" t="s">
        <v>139</v>
      </c>
      <c r="D68" s="37" t="s">
        <v>144</v>
      </c>
      <c r="E68" s="38" t="s">
        <v>79</v>
      </c>
      <c r="F68" s="39">
        <v>340.35</v>
      </c>
      <c r="G68" s="37" t="s">
        <v>52</v>
      </c>
      <c r="H68" s="37" t="s">
        <v>53</v>
      </c>
      <c r="I68" s="40"/>
    </row>
    <row r="69" spans="1:9" s="37" customFormat="1" x14ac:dyDescent="0.25">
      <c r="A69" s="37" t="s">
        <v>138</v>
      </c>
      <c r="B69" s="37" t="s">
        <v>48</v>
      </c>
      <c r="C69" s="37" t="s">
        <v>139</v>
      </c>
      <c r="D69" s="37" t="s">
        <v>145</v>
      </c>
      <c r="E69" s="38" t="s">
        <v>79</v>
      </c>
      <c r="F69" s="39">
        <v>643.91999999999996</v>
      </c>
      <c r="G69" s="37" t="s">
        <v>52</v>
      </c>
      <c r="H69" s="37" t="s">
        <v>53</v>
      </c>
      <c r="I69" s="40"/>
    </row>
    <row r="70" spans="1:9" s="37" customFormat="1" x14ac:dyDescent="0.25">
      <c r="A70" s="37" t="s">
        <v>138</v>
      </c>
      <c r="B70" s="37" t="s">
        <v>48</v>
      </c>
      <c r="C70" s="37" t="s">
        <v>139</v>
      </c>
      <c r="D70" s="37" t="s">
        <v>146</v>
      </c>
      <c r="E70" s="38" t="s">
        <v>79</v>
      </c>
      <c r="F70" s="39">
        <v>258.13</v>
      </c>
      <c r="G70" s="37" t="s">
        <v>52</v>
      </c>
      <c r="H70" s="37" t="s">
        <v>53</v>
      </c>
      <c r="I70" s="40"/>
    </row>
    <row r="71" spans="1:9" s="37" customFormat="1" x14ac:dyDescent="0.25">
      <c r="A71" s="37" t="s">
        <v>138</v>
      </c>
      <c r="B71" s="37" t="s">
        <v>48</v>
      </c>
      <c r="C71" s="37" t="s">
        <v>139</v>
      </c>
      <c r="D71" s="37" t="s">
        <v>147</v>
      </c>
      <c r="E71" s="38" t="s">
        <v>79</v>
      </c>
      <c r="F71" s="39">
        <v>1781.81</v>
      </c>
      <c r="G71" s="37" t="s">
        <v>52</v>
      </c>
      <c r="H71" s="37" t="s">
        <v>53</v>
      </c>
      <c r="I71" s="40"/>
    </row>
    <row r="72" spans="1:9" s="37" customFormat="1" x14ac:dyDescent="0.25">
      <c r="A72" s="37" t="s">
        <v>138</v>
      </c>
      <c r="B72" s="37" t="s">
        <v>48</v>
      </c>
      <c r="C72" s="37" t="s">
        <v>139</v>
      </c>
      <c r="D72" s="37" t="s">
        <v>148</v>
      </c>
      <c r="E72" s="38" t="s">
        <v>79</v>
      </c>
      <c r="F72" s="39">
        <v>94.27</v>
      </c>
      <c r="G72" s="37" t="s">
        <v>52</v>
      </c>
      <c r="H72" s="37" t="s">
        <v>53</v>
      </c>
      <c r="I72" s="40"/>
    </row>
    <row r="73" spans="1:9" s="37" customFormat="1" x14ac:dyDescent="0.25">
      <c r="A73" s="37" t="s">
        <v>138</v>
      </c>
      <c r="B73" s="37" t="s">
        <v>48</v>
      </c>
      <c r="C73" s="37" t="s">
        <v>139</v>
      </c>
      <c r="D73" s="37" t="s">
        <v>149</v>
      </c>
      <c r="E73" s="38" t="s">
        <v>79</v>
      </c>
      <c r="F73" s="39">
        <v>62.85</v>
      </c>
      <c r="G73" s="37" t="s">
        <v>52</v>
      </c>
      <c r="H73" s="37" t="s">
        <v>53</v>
      </c>
      <c r="I73" s="40"/>
    </row>
    <row r="74" spans="1:9" s="37" customFormat="1" x14ac:dyDescent="0.25">
      <c r="A74" s="37" t="s">
        <v>150</v>
      </c>
      <c r="B74" s="37" t="s">
        <v>48</v>
      </c>
      <c r="C74" s="37" t="s">
        <v>151</v>
      </c>
      <c r="D74" s="37" t="s">
        <v>151</v>
      </c>
      <c r="E74" s="38" t="s">
        <v>74</v>
      </c>
      <c r="F74" s="39">
        <v>5421.24</v>
      </c>
      <c r="G74" s="37" t="s">
        <v>52</v>
      </c>
      <c r="H74" s="37" t="s">
        <v>53</v>
      </c>
      <c r="I74" s="40"/>
    </row>
    <row r="75" spans="1:9" x14ac:dyDescent="0.25">
      <c r="A75" s="33" t="s">
        <v>152</v>
      </c>
      <c r="B75" s="33" t="s">
        <v>48</v>
      </c>
      <c r="C75" s="33" t="s">
        <v>153</v>
      </c>
      <c r="D75" s="33" t="s">
        <v>154</v>
      </c>
      <c r="E75" s="34" t="s">
        <v>51</v>
      </c>
      <c r="F75" s="35">
        <v>5.21</v>
      </c>
      <c r="G75" s="33" t="s">
        <v>52</v>
      </c>
      <c r="H75" s="33" t="s">
        <v>53</v>
      </c>
      <c r="I75" s="36">
        <v>1250</v>
      </c>
    </row>
    <row r="76" spans="1:9" x14ac:dyDescent="0.25">
      <c r="A76" s="33" t="s">
        <v>152</v>
      </c>
      <c r="B76" s="33" t="s">
        <v>48</v>
      </c>
      <c r="C76" s="33" t="s">
        <v>153</v>
      </c>
      <c r="D76" s="33" t="s">
        <v>155</v>
      </c>
      <c r="E76" s="34" t="s">
        <v>51</v>
      </c>
      <c r="F76" s="35">
        <v>10.95</v>
      </c>
      <c r="G76" s="33" t="s">
        <v>52</v>
      </c>
      <c r="H76" s="33" t="s">
        <v>53</v>
      </c>
    </row>
    <row r="77" spans="1:9" x14ac:dyDescent="0.25">
      <c r="A77" s="33" t="s">
        <v>152</v>
      </c>
      <c r="B77" s="33" t="s">
        <v>48</v>
      </c>
      <c r="C77" s="33" t="s">
        <v>153</v>
      </c>
      <c r="D77" s="33" t="s">
        <v>156</v>
      </c>
      <c r="E77" s="34" t="s">
        <v>51</v>
      </c>
      <c r="F77" s="35">
        <v>29.93</v>
      </c>
      <c r="G77" s="33" t="s">
        <v>52</v>
      </c>
      <c r="H77" s="33" t="s">
        <v>53</v>
      </c>
    </row>
    <row r="78" spans="1:9" x14ac:dyDescent="0.25">
      <c r="A78" s="33" t="s">
        <v>152</v>
      </c>
      <c r="B78" s="33" t="s">
        <v>48</v>
      </c>
      <c r="C78" s="33" t="s">
        <v>153</v>
      </c>
      <c r="D78" s="33" t="s">
        <v>157</v>
      </c>
      <c r="E78" s="34" t="s">
        <v>51</v>
      </c>
      <c r="F78" s="35">
        <v>7.81</v>
      </c>
      <c r="G78" s="33" t="s">
        <v>52</v>
      </c>
      <c r="H78" s="33" t="s">
        <v>53</v>
      </c>
    </row>
    <row r="79" spans="1:9" x14ac:dyDescent="0.25">
      <c r="A79" s="33" t="s">
        <v>152</v>
      </c>
      <c r="B79" s="33" t="s">
        <v>48</v>
      </c>
      <c r="C79" s="33" t="s">
        <v>153</v>
      </c>
      <c r="D79" s="33" t="s">
        <v>158</v>
      </c>
      <c r="E79" s="34" t="s">
        <v>51</v>
      </c>
      <c r="F79" s="35">
        <v>16.420000000000002</v>
      </c>
      <c r="G79" s="33" t="s">
        <v>52</v>
      </c>
      <c r="H79" s="33" t="s">
        <v>53</v>
      </c>
    </row>
    <row r="80" spans="1:9" x14ac:dyDescent="0.25">
      <c r="A80" s="33" t="s">
        <v>152</v>
      </c>
      <c r="B80" s="33" t="s">
        <v>48</v>
      </c>
      <c r="C80" s="33" t="s">
        <v>153</v>
      </c>
      <c r="D80" s="33" t="s">
        <v>159</v>
      </c>
      <c r="E80" s="34" t="s">
        <v>51</v>
      </c>
      <c r="F80" s="35">
        <v>44.89</v>
      </c>
      <c r="G80" s="33" t="s">
        <v>52</v>
      </c>
      <c r="H80" s="33" t="s">
        <v>53</v>
      </c>
    </row>
    <row r="81" spans="1:9" s="37" customFormat="1" x14ac:dyDescent="0.25">
      <c r="A81" s="37" t="s">
        <v>160</v>
      </c>
      <c r="B81" s="37" t="s">
        <v>48</v>
      </c>
      <c r="C81" s="37" t="s">
        <v>161</v>
      </c>
      <c r="D81" s="37" t="s">
        <v>162</v>
      </c>
      <c r="E81" s="38" t="s">
        <v>71</v>
      </c>
      <c r="F81" s="39">
        <v>80.209999999999994</v>
      </c>
      <c r="G81" s="37" t="s">
        <v>52</v>
      </c>
      <c r="H81" s="37" t="s">
        <v>53</v>
      </c>
      <c r="I81" s="40">
        <v>5000</v>
      </c>
    </row>
    <row r="82" spans="1:9" s="37" customFormat="1" ht="15.75" customHeight="1" x14ac:dyDescent="0.25">
      <c r="A82" s="37" t="s">
        <v>160</v>
      </c>
      <c r="B82" s="37" t="s">
        <v>48</v>
      </c>
      <c r="C82" s="37" t="s">
        <v>161</v>
      </c>
      <c r="D82" s="37" t="s">
        <v>163</v>
      </c>
      <c r="E82" s="38" t="s">
        <v>71</v>
      </c>
      <c r="F82" s="39">
        <v>120.32</v>
      </c>
      <c r="G82" s="37" t="s">
        <v>52</v>
      </c>
      <c r="H82" s="37" t="s">
        <v>53</v>
      </c>
      <c r="I82" s="40"/>
    </row>
    <row r="125" spans="1:3" x14ac:dyDescent="0.25">
      <c r="A125" s="33" t="s">
        <v>38</v>
      </c>
      <c r="C125" s="33" t="s">
        <v>40</v>
      </c>
    </row>
    <row r="126" spans="1:3" x14ac:dyDescent="0.25">
      <c r="A126" s="37" t="s">
        <v>165</v>
      </c>
      <c r="C126" s="37" t="s">
        <v>179</v>
      </c>
    </row>
    <row r="127" spans="1:3" x14ac:dyDescent="0.25">
      <c r="A127" s="33" t="s">
        <v>166</v>
      </c>
      <c r="C127" s="33" t="s">
        <v>180</v>
      </c>
    </row>
    <row r="128" spans="1:3" x14ac:dyDescent="0.25">
      <c r="A128" s="37" t="s">
        <v>167</v>
      </c>
      <c r="C128" s="37" t="s">
        <v>181</v>
      </c>
    </row>
    <row r="129" spans="1:3" x14ac:dyDescent="0.25">
      <c r="A129" s="33" t="s">
        <v>168</v>
      </c>
      <c r="C129" s="33" t="s">
        <v>182</v>
      </c>
    </row>
    <row r="130" spans="1:3" x14ac:dyDescent="0.25">
      <c r="A130" s="37" t="s">
        <v>169</v>
      </c>
      <c r="C130" s="37" t="s">
        <v>183</v>
      </c>
    </row>
    <row r="131" spans="1:3" x14ac:dyDescent="0.25">
      <c r="A131" s="33" t="s">
        <v>170</v>
      </c>
      <c r="C131" s="33" t="s">
        <v>184</v>
      </c>
    </row>
    <row r="132" spans="1:3" x14ac:dyDescent="0.25">
      <c r="A132" s="37" t="s">
        <v>171</v>
      </c>
      <c r="C132" s="37" t="s">
        <v>185</v>
      </c>
    </row>
    <row r="133" spans="1:3" x14ac:dyDescent="0.25">
      <c r="A133" s="33" t="s">
        <v>172</v>
      </c>
      <c r="C133" s="33" t="s">
        <v>186</v>
      </c>
    </row>
    <row r="134" spans="1:3" x14ac:dyDescent="0.25">
      <c r="A134" s="37" t="s">
        <v>173</v>
      </c>
      <c r="C134" s="37" t="s">
        <v>187</v>
      </c>
    </row>
    <row r="135" spans="1:3" x14ac:dyDescent="0.25">
      <c r="A135" s="33" t="s">
        <v>174</v>
      </c>
      <c r="C135" s="33" t="s">
        <v>188</v>
      </c>
    </row>
    <row r="136" spans="1:3" x14ac:dyDescent="0.25">
      <c r="A136" s="37" t="s">
        <v>175</v>
      </c>
      <c r="C136" s="37" t="s">
        <v>189</v>
      </c>
    </row>
    <row r="137" spans="1:3" x14ac:dyDescent="0.25">
      <c r="A137" s="37" t="s">
        <v>150</v>
      </c>
      <c r="C137" s="37" t="s">
        <v>190</v>
      </c>
    </row>
    <row r="138" spans="1:3" x14ac:dyDescent="0.25">
      <c r="A138" s="33" t="s">
        <v>176</v>
      </c>
      <c r="C138" s="33" t="s">
        <v>191</v>
      </c>
    </row>
    <row r="139" spans="1:3" x14ac:dyDescent="0.25">
      <c r="A139" s="37" t="s">
        <v>177</v>
      </c>
      <c r="C139" s="37" t="s">
        <v>192</v>
      </c>
    </row>
    <row r="140" spans="1:3" x14ac:dyDescent="0.25">
      <c r="A140"/>
      <c r="C140"/>
    </row>
    <row r="141" spans="1:3" x14ac:dyDescent="0.25">
      <c r="A141"/>
      <c r="C141"/>
    </row>
    <row r="142" spans="1:3" x14ac:dyDescent="0.25">
      <c r="A142"/>
      <c r="C142"/>
    </row>
    <row r="143" spans="1:3" x14ac:dyDescent="0.25">
      <c r="A143"/>
      <c r="C143"/>
    </row>
    <row r="144" spans="1:3" x14ac:dyDescent="0.25">
      <c r="A144"/>
      <c r="C144"/>
    </row>
    <row r="145" spans="1:3" x14ac:dyDescent="0.25">
      <c r="A145"/>
      <c r="C145"/>
    </row>
    <row r="146" spans="1:3" x14ac:dyDescent="0.25">
      <c r="A146"/>
      <c r="C146"/>
    </row>
    <row r="147" spans="1:3" x14ac:dyDescent="0.25">
      <c r="A147"/>
      <c r="C147"/>
    </row>
    <row r="148" spans="1:3" x14ac:dyDescent="0.25">
      <c r="A148"/>
      <c r="C148"/>
    </row>
    <row r="149" spans="1:3" x14ac:dyDescent="0.25">
      <c r="A149"/>
      <c r="C149"/>
    </row>
    <row r="150" spans="1:3" x14ac:dyDescent="0.25">
      <c r="A150"/>
      <c r="C150"/>
    </row>
    <row r="151" spans="1:3" x14ac:dyDescent="0.25">
      <c r="A151"/>
      <c r="C151"/>
    </row>
    <row r="152" spans="1:3" x14ac:dyDescent="0.25">
      <c r="A152"/>
      <c r="C152"/>
    </row>
    <row r="153" spans="1:3" x14ac:dyDescent="0.25">
      <c r="A153"/>
      <c r="C153"/>
    </row>
    <row r="154" spans="1:3" x14ac:dyDescent="0.25">
      <c r="A154"/>
      <c r="C154"/>
    </row>
    <row r="155" spans="1:3" x14ac:dyDescent="0.25">
      <c r="A155"/>
      <c r="C155"/>
    </row>
    <row r="156" spans="1:3" x14ac:dyDescent="0.25">
      <c r="A156"/>
      <c r="C156"/>
    </row>
    <row r="157" spans="1:3" x14ac:dyDescent="0.25">
      <c r="A157"/>
      <c r="C157"/>
    </row>
    <row r="158" spans="1:3" x14ac:dyDescent="0.25">
      <c r="A158"/>
      <c r="C158"/>
    </row>
    <row r="159" spans="1:3" x14ac:dyDescent="0.25">
      <c r="A159"/>
      <c r="C159"/>
    </row>
    <row r="160" spans="1:3" x14ac:dyDescent="0.25">
      <c r="A160"/>
      <c r="C160"/>
    </row>
    <row r="161" spans="1:3" x14ac:dyDescent="0.25">
      <c r="A161"/>
      <c r="C161"/>
    </row>
    <row r="162" spans="1:3" x14ac:dyDescent="0.25">
      <c r="A162"/>
      <c r="C162"/>
    </row>
    <row r="163" spans="1:3" x14ac:dyDescent="0.25">
      <c r="A163"/>
      <c r="C163"/>
    </row>
    <row r="164" spans="1:3" x14ac:dyDescent="0.25">
      <c r="A164"/>
      <c r="C164"/>
    </row>
    <row r="165" spans="1:3" x14ac:dyDescent="0.25">
      <c r="A165"/>
      <c r="C165"/>
    </row>
    <row r="166" spans="1:3" x14ac:dyDescent="0.25">
      <c r="A166"/>
      <c r="C166"/>
    </row>
    <row r="167" spans="1:3" x14ac:dyDescent="0.25">
      <c r="A167"/>
      <c r="C167"/>
    </row>
    <row r="168" spans="1:3" x14ac:dyDescent="0.25">
      <c r="A168"/>
      <c r="C168"/>
    </row>
    <row r="169" spans="1:3" x14ac:dyDescent="0.25">
      <c r="A169"/>
      <c r="C169"/>
    </row>
    <row r="170" spans="1:3" x14ac:dyDescent="0.25">
      <c r="A170"/>
      <c r="C170"/>
    </row>
    <row r="171" spans="1:3" x14ac:dyDescent="0.25">
      <c r="A171"/>
      <c r="C171"/>
    </row>
    <row r="172" spans="1:3" x14ac:dyDescent="0.25">
      <c r="A172"/>
      <c r="C172"/>
    </row>
    <row r="173" spans="1:3" x14ac:dyDescent="0.25">
      <c r="A173"/>
      <c r="C173"/>
    </row>
    <row r="174" spans="1:3" x14ac:dyDescent="0.25">
      <c r="A174"/>
      <c r="C174"/>
    </row>
    <row r="175" spans="1:3" x14ac:dyDescent="0.25">
      <c r="A175"/>
      <c r="C175"/>
    </row>
    <row r="176" spans="1:3" x14ac:dyDescent="0.25">
      <c r="A176"/>
      <c r="C176"/>
    </row>
    <row r="177" spans="1:3" x14ac:dyDescent="0.25">
      <c r="A177"/>
      <c r="C177"/>
    </row>
    <row r="178" spans="1:3" x14ac:dyDescent="0.25">
      <c r="A178"/>
      <c r="C178"/>
    </row>
    <row r="179" spans="1:3" x14ac:dyDescent="0.25">
      <c r="A179"/>
      <c r="C179"/>
    </row>
    <row r="180" spans="1:3" x14ac:dyDescent="0.25">
      <c r="A180"/>
      <c r="C180"/>
    </row>
    <row r="181" spans="1:3" x14ac:dyDescent="0.25">
      <c r="A181"/>
      <c r="C181"/>
    </row>
    <row r="182" spans="1:3" x14ac:dyDescent="0.25">
      <c r="A182"/>
      <c r="C182"/>
    </row>
    <row r="183" spans="1:3" x14ac:dyDescent="0.25">
      <c r="A183"/>
      <c r="C183"/>
    </row>
    <row r="184" spans="1:3" x14ac:dyDescent="0.25">
      <c r="A184"/>
      <c r="C184"/>
    </row>
    <row r="185" spans="1:3" x14ac:dyDescent="0.25">
      <c r="A185"/>
      <c r="C185"/>
    </row>
    <row r="186" spans="1:3" x14ac:dyDescent="0.25">
      <c r="A186"/>
      <c r="C186"/>
    </row>
    <row r="187" spans="1:3" x14ac:dyDescent="0.25">
      <c r="A187"/>
      <c r="C187"/>
    </row>
    <row r="188" spans="1:3" x14ac:dyDescent="0.25">
      <c r="A188"/>
      <c r="C188"/>
    </row>
    <row r="189" spans="1:3" x14ac:dyDescent="0.25">
      <c r="A189"/>
      <c r="C189"/>
    </row>
    <row r="190" spans="1:3" x14ac:dyDescent="0.25">
      <c r="A190"/>
      <c r="C190"/>
    </row>
    <row r="191" spans="1:3" x14ac:dyDescent="0.25">
      <c r="A191"/>
      <c r="C191"/>
    </row>
    <row r="192" spans="1:3" x14ac:dyDescent="0.25">
      <c r="A192"/>
      <c r="C192"/>
    </row>
    <row r="193" spans="1:3" x14ac:dyDescent="0.25">
      <c r="A193"/>
      <c r="C193"/>
    </row>
    <row r="194" spans="1:3" x14ac:dyDescent="0.25">
      <c r="A194"/>
      <c r="C194"/>
    </row>
    <row r="195" spans="1:3" x14ac:dyDescent="0.25">
      <c r="A195"/>
      <c r="C195"/>
    </row>
    <row r="196" spans="1:3" x14ac:dyDescent="0.25">
      <c r="A196"/>
      <c r="C196"/>
    </row>
    <row r="197" spans="1:3" x14ac:dyDescent="0.25">
      <c r="A197"/>
      <c r="C197"/>
    </row>
    <row r="198" spans="1:3" x14ac:dyDescent="0.25">
      <c r="A198"/>
      <c r="C198"/>
    </row>
    <row r="199" spans="1:3" x14ac:dyDescent="0.25">
      <c r="A199"/>
      <c r="C199"/>
    </row>
    <row r="200" spans="1:3" x14ac:dyDescent="0.25">
      <c r="A200"/>
      <c r="C200"/>
    </row>
    <row r="201" spans="1:3" x14ac:dyDescent="0.25">
      <c r="A201"/>
      <c r="C201"/>
    </row>
    <row r="202" spans="1:3" x14ac:dyDescent="0.25">
      <c r="A202"/>
      <c r="C202"/>
    </row>
    <row r="203" spans="1:3" x14ac:dyDescent="0.25">
      <c r="A203"/>
      <c r="C203"/>
    </row>
    <row r="204" spans="1:3" x14ac:dyDescent="0.25">
      <c r="A204"/>
      <c r="C204"/>
    </row>
    <row r="205" spans="1:3" x14ac:dyDescent="0.25">
      <c r="A205"/>
      <c r="C205"/>
    </row>
    <row r="206" spans="1:3" x14ac:dyDescent="0.25">
      <c r="A206"/>
      <c r="C206"/>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Reimbursment Request</vt:lpstr>
      <vt:lpstr>Match Documentation</vt:lpstr>
      <vt:lpstr>PracticeCodes</vt:lpstr>
      <vt:lpstr>Advanced_Pumping_Plant_Automation_E533A</vt:lpstr>
      <vt:lpstr>Combustion_System_Improvement_372</vt:lpstr>
      <vt:lpstr>Component</vt:lpstr>
      <vt:lpstr>Cover_Crop_340</vt:lpstr>
      <vt:lpstr>Energy_Efficient_Agricultural_Operation_374</vt:lpstr>
      <vt:lpstr>Irrigation_Pipeline_430</vt:lpstr>
      <vt:lpstr>Irrigation_System__Microirrigation_441</vt:lpstr>
      <vt:lpstr>Irrigation_Water_Management_449</vt:lpstr>
      <vt:lpstr>Nutrient_Management_590</vt:lpstr>
      <vt:lpstr>'Match Documentation'!Print_Area</vt:lpstr>
      <vt:lpstr>'Reimbursment Request'!Print_Area</vt:lpstr>
      <vt:lpstr>Pumping_Plant_533</vt:lpstr>
      <vt:lpstr>Residue_and_Tillage_Management_No_Till_329</vt:lpstr>
      <vt:lpstr>Residue_and_Tillage_Management_Reduced_Till_345</vt:lpstr>
      <vt:lpstr>Sprinkler_System_442</vt:lpstr>
      <vt:lpstr>Water_Well_642</vt:lpstr>
      <vt:lpstr>Well_Decommissioning_351</vt:lpstr>
    </vt:vector>
  </TitlesOfParts>
  <Company>MN Dept. of Agriculture | MN Board of Animal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Luan Johnsrud</dc:creator>
  <cp:lastModifiedBy>flarson</cp:lastModifiedBy>
  <cp:lastPrinted>2022-03-16T17:27:16Z</cp:lastPrinted>
  <dcterms:created xsi:type="dcterms:W3CDTF">2019-01-14T13:09:40Z</dcterms:created>
  <dcterms:modified xsi:type="dcterms:W3CDTF">2022-03-16T17:31:03Z</dcterms:modified>
</cp:coreProperties>
</file>